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94"/>
  </bookViews>
  <sheets>
    <sheet name="Full1" sheetId="1" r:id="rId1"/>
    <sheet name="Full2" sheetId="2" r:id="rId2"/>
    <sheet name="Full3" sheetId="3" r:id="rId3"/>
  </sheets>
  <calcPr calcId="145621" iterateDelta="1E-4"/>
</workbook>
</file>

<file path=xl/calcChain.xml><?xml version="1.0" encoding="utf-8"?>
<calcChain xmlns="http://schemas.openxmlformats.org/spreadsheetml/2006/main">
  <c r="AP27" i="1" l="1"/>
  <c r="AQ27" i="1"/>
  <c r="AQ29" i="1" s="1"/>
  <c r="AP29" i="1"/>
  <c r="AO27" i="1"/>
  <c r="AO29" i="1" s="1"/>
  <c r="AS72" i="1" l="1"/>
  <c r="AR27" i="1"/>
  <c r="AS27" i="1" s="1"/>
  <c r="AS22" i="1"/>
  <c r="AS23" i="1"/>
  <c r="AS24" i="1"/>
  <c r="AS25" i="1"/>
  <c r="AS26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8" i="1"/>
  <c r="AR29" i="1" l="1"/>
  <c r="AS29" i="1"/>
  <c r="AN29" i="1"/>
  <c r="AN27" i="1"/>
  <c r="AM29" i="1" l="1"/>
  <c r="AM27" i="1"/>
  <c r="AL29" i="1"/>
  <c r="AL27" i="1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J36" i="3"/>
  <c r="I36" i="3"/>
  <c r="H36" i="3"/>
  <c r="G36" i="3"/>
  <c r="F36" i="3"/>
  <c r="E36" i="3"/>
  <c r="D36" i="3"/>
  <c r="C36" i="3"/>
  <c r="B36" i="3"/>
  <c r="AK27" i="1"/>
  <c r="AK29" i="1" s="1"/>
  <c r="AJ27" i="1"/>
  <c r="AJ29" i="1" s="1"/>
  <c r="AI27" i="1"/>
  <c r="AI29" i="1" s="1"/>
  <c r="AH27" i="1"/>
  <c r="AH29" i="1" s="1"/>
  <c r="AG27" i="1"/>
  <c r="AG29" i="1" s="1"/>
  <c r="AF27" i="1"/>
  <c r="AF29" i="1" s="1"/>
  <c r="AE27" i="1"/>
  <c r="AE29" i="1" s="1"/>
  <c r="AD27" i="1"/>
  <c r="AD29" i="1" s="1"/>
  <c r="AC27" i="1"/>
  <c r="AC29" i="1" s="1"/>
  <c r="AB27" i="1"/>
  <c r="AB29" i="1" s="1"/>
  <c r="AA27" i="1"/>
  <c r="AA29" i="1" s="1"/>
  <c r="Z27" i="1"/>
  <c r="Z29" i="1" s="1"/>
  <c r="Y27" i="1"/>
  <c r="Y29" i="1" s="1"/>
  <c r="X27" i="1"/>
  <c r="X29" i="1" s="1"/>
  <c r="W27" i="1"/>
  <c r="W29" i="1" s="1"/>
  <c r="V27" i="1"/>
  <c r="V29" i="1" s="1"/>
  <c r="U27" i="1"/>
  <c r="U29" i="1" s="1"/>
  <c r="T27" i="1"/>
  <c r="T29" i="1" s="1"/>
  <c r="S27" i="1"/>
  <c r="S29" i="1" s="1"/>
  <c r="R27" i="1"/>
  <c r="R29" i="1" s="1"/>
  <c r="Q27" i="1"/>
  <c r="Q29" i="1" s="1"/>
  <c r="P27" i="1"/>
  <c r="P29" i="1" s="1"/>
  <c r="O27" i="1"/>
  <c r="O29" i="1" s="1"/>
  <c r="N27" i="1"/>
  <c r="N29" i="1" s="1"/>
  <c r="M27" i="1"/>
  <c r="M29" i="1" s="1"/>
  <c r="J27" i="1"/>
  <c r="J29" i="1" s="1"/>
  <c r="I27" i="1"/>
  <c r="I29" i="1" s="1"/>
  <c r="H27" i="1"/>
  <c r="H29" i="1" s="1"/>
  <c r="G27" i="1"/>
  <c r="G29" i="1" s="1"/>
  <c r="F27" i="1"/>
  <c r="F29" i="1" s="1"/>
  <c r="E27" i="1"/>
  <c r="E29" i="1" s="1"/>
  <c r="D27" i="1"/>
  <c r="D29" i="1" s="1"/>
  <c r="C27" i="1"/>
  <c r="C29" i="1" s="1"/>
  <c r="B27" i="1"/>
  <c r="B29" i="1" l="1"/>
</calcChain>
</file>

<file path=xl/sharedStrings.xml><?xml version="1.0" encoding="utf-8"?>
<sst xmlns="http://schemas.openxmlformats.org/spreadsheetml/2006/main" count="240" uniqueCount="126">
  <si>
    <t>Migració Canòpolis 2019</t>
  </si>
  <si>
    <t>Setembre</t>
  </si>
  <si>
    <t>Octubre</t>
  </si>
  <si>
    <t>total</t>
  </si>
  <si>
    <t>Observador</t>
  </si>
  <si>
    <t>Rodri</t>
  </si>
  <si>
    <t>Rafa</t>
  </si>
  <si>
    <t>Calaf</t>
  </si>
  <si>
    <t>Laura</t>
  </si>
  <si>
    <t>Rodri -Calaf</t>
  </si>
  <si>
    <t>Espècie             Vent</t>
  </si>
  <si>
    <t>SE</t>
  </si>
  <si>
    <t>E</t>
  </si>
  <si>
    <t>V</t>
  </si>
  <si>
    <t>SO</t>
  </si>
  <si>
    <t>SW</t>
  </si>
  <si>
    <t>Falco tinnunculus</t>
  </si>
  <si>
    <t>Xoriguer comú</t>
  </si>
  <si>
    <t>Pernis apivorus</t>
  </si>
  <si>
    <t>Aligot vesper</t>
  </si>
  <si>
    <t>Circus aeruginosus</t>
  </si>
  <si>
    <t>Arpella vulgar</t>
  </si>
  <si>
    <t>Accipiter nisus</t>
  </si>
  <si>
    <t>Esparver vulgar</t>
  </si>
  <si>
    <t>Falco subbuteo</t>
  </si>
  <si>
    <t>Falcó mostatxut</t>
  </si>
  <si>
    <t>Circaetus gallicus</t>
  </si>
  <si>
    <t>Àliga marcenca</t>
  </si>
  <si>
    <t>No identificat</t>
  </si>
  <si>
    <t>Falco eleonorae</t>
  </si>
  <si>
    <t>Falcó de la reina</t>
  </si>
  <si>
    <t>Falco sp.</t>
  </si>
  <si>
    <t>Falcó sp.</t>
  </si>
  <si>
    <t>Accipiter gentilis</t>
  </si>
  <si>
    <t>Astor</t>
  </si>
  <si>
    <t>Pandion haliaetus</t>
  </si>
  <si>
    <t>Àliga pescadora</t>
  </si>
  <si>
    <t>Milvus migrans</t>
  </si>
  <si>
    <t>Milà negre</t>
  </si>
  <si>
    <t>Circus pygargus</t>
  </si>
  <si>
    <t>Esparver cendrós</t>
  </si>
  <si>
    <t>Falco peregrinus</t>
  </si>
  <si>
    <t>Falcó pelegrí</t>
  </si>
  <si>
    <t>Buteo buteo</t>
  </si>
  <si>
    <t>Aligot comú</t>
  </si>
  <si>
    <t>Aquila pennata</t>
  </si>
  <si>
    <t>Àliga calçada</t>
  </si>
  <si>
    <t>Falco naumanni</t>
  </si>
  <si>
    <t>Xoriguer petit</t>
  </si>
  <si>
    <t>Milvus milvus</t>
  </si>
  <si>
    <t>Milà reial</t>
  </si>
  <si>
    <t>Neophron percnopterus</t>
  </si>
  <si>
    <t>aufrany</t>
  </si>
  <si>
    <t>Aegypius monachus</t>
  </si>
  <si>
    <t>Voltor negre</t>
  </si>
  <si>
    <t>Aquila fasciata</t>
  </si>
  <si>
    <t>àliga cuabarrada</t>
  </si>
  <si>
    <t>Total</t>
  </si>
  <si>
    <t>durada cens (min.)</t>
  </si>
  <si>
    <t>Freqüencia pas (ocell/h.)</t>
  </si>
  <si>
    <t>altres espècies</t>
  </si>
  <si>
    <t>Merops apiaster</t>
  </si>
  <si>
    <t>Abellerol</t>
  </si>
  <si>
    <t>Streptopelia turtur</t>
  </si>
  <si>
    <t>Tórtora</t>
  </si>
  <si>
    <t>Ardea purpurea</t>
  </si>
  <si>
    <t>Agró roig</t>
  </si>
  <si>
    <t>Apus melba</t>
  </si>
  <si>
    <t>**</t>
  </si>
  <si>
    <t>Ballester</t>
  </si>
  <si>
    <t>Ciconia nigra</t>
  </si>
  <si>
    <t>Cigonya negre</t>
  </si>
  <si>
    <t>Phalacrocorax carbo</t>
  </si>
  <si>
    <t>Corb marí gros</t>
  </si>
  <si>
    <t>Phalacrocorax aristotelis</t>
  </si>
  <si>
    <t>Corb Marí Emplomallat</t>
  </si>
  <si>
    <t>Lullula arborea</t>
  </si>
  <si>
    <t>Cotoliu</t>
  </si>
  <si>
    <t>Riparia riparia</t>
  </si>
  <si>
    <t>Oreneta de ribera</t>
  </si>
  <si>
    <t>Delichon urbicum</t>
  </si>
  <si>
    <t>x</t>
  </si>
  <si>
    <t>Oreneta cua-blanca</t>
  </si>
  <si>
    <t>Ptyonoprogne rupestris</t>
  </si>
  <si>
    <t>Roquerol</t>
  </si>
  <si>
    <t>Hirundo rustica</t>
  </si>
  <si>
    <t>Oreneta vulgar</t>
  </si>
  <si>
    <t>Hirundo daurica</t>
  </si>
  <si>
    <t>Oreneta cua-rogenca</t>
  </si>
  <si>
    <t>Anthus trivialis</t>
  </si>
  <si>
    <t>Piula dels arbres</t>
  </si>
  <si>
    <t>Motacilla alba</t>
  </si>
  <si>
    <t>Cuetera blanca</t>
  </si>
  <si>
    <t>Motacilla cinerea</t>
  </si>
  <si>
    <t>Cuereta torrentera</t>
  </si>
  <si>
    <t>Motacilla flava</t>
  </si>
  <si>
    <t>Cuereta groga</t>
  </si>
  <si>
    <t>Monticola solitarius</t>
  </si>
  <si>
    <t>Merla blava</t>
  </si>
  <si>
    <t>Carduelis cannabinna</t>
  </si>
  <si>
    <t>Passerell Comú</t>
  </si>
  <si>
    <t>Carduelis carduelis</t>
  </si>
  <si>
    <t>Cadernera</t>
  </si>
  <si>
    <t>Apus apus</t>
  </si>
  <si>
    <t>Falciot negre</t>
  </si>
  <si>
    <t>Apus pallidus</t>
  </si>
  <si>
    <t>Falciot pàl·lid</t>
  </si>
  <si>
    <t>Serinus citrinella</t>
  </si>
  <si>
    <t>Llucareta</t>
  </si>
  <si>
    <t>Serinus serinus</t>
  </si>
  <si>
    <t>Gafarró</t>
  </si>
  <si>
    <t>Loxia curvirostra</t>
  </si>
  <si>
    <t>trencapinyes</t>
  </si>
  <si>
    <t>Columba livia</t>
  </si>
  <si>
    <t>Colom roquer</t>
  </si>
  <si>
    <t>Corvus corax</t>
  </si>
  <si>
    <t>corb</t>
  </si>
  <si>
    <t>Columba palumbus</t>
  </si>
  <si>
    <t>Tudó</t>
  </si>
  <si>
    <t>no migrant</t>
  </si>
  <si>
    <t>Participants</t>
  </si>
  <si>
    <t>Ind/h.</t>
  </si>
  <si>
    <t>mitjana</t>
  </si>
  <si>
    <t>S</t>
  </si>
  <si>
    <t>Cornella</t>
  </si>
  <si>
    <t>Corvus corone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</si>
</sst>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"/>
  </numFmts>
  <fonts count="9" x14ac:knownFonts="1">
    <font>
      <sz val="11"/>
      <color rgb="FF000000"/>
      <name val="Calibri"/>
      <family val="2"/>
      <charset val="1"/>
    </font>
    <font>
      <sz val="28"/>
      <color rgb="FF000000"/>
      <name val="Calibri"/>
      <family val="2"/>
      <charset val="1"/>
    </font>
    <font>
      <b/>
      <sz val="16"/>
      <color rgb="FFFFFFFF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A50021"/>
        <bgColor rgb="FF800000"/>
      </patternFill>
    </fill>
    <fill>
      <patternFill patternType="solid">
        <fgColor rgb="FF984807"/>
        <bgColor rgb="FF9A3300"/>
      </patternFill>
    </fill>
    <fill>
      <patternFill patternType="solid">
        <fgColor rgb="FFFAC090"/>
        <bgColor rgb="FFE1C7B1"/>
      </patternFill>
    </fill>
    <fill>
      <patternFill patternType="solid">
        <fgColor rgb="FFE1C7B1"/>
        <bgColor rgb="FFFAC090"/>
      </patternFill>
    </fill>
    <fill>
      <patternFill patternType="solid">
        <fgColor rgb="FFC6D9F1"/>
        <bgColor rgb="FF99CCFF"/>
      </patternFill>
    </fill>
    <fill>
      <patternFill patternType="solid">
        <fgColor rgb="FFFFFFFF"/>
        <bgColor rgb="FFFFFFCC"/>
      </patternFill>
    </fill>
    <fill>
      <patternFill patternType="solid">
        <fgColor rgb="FFE46C0A"/>
        <bgColor rgb="FFFF9900"/>
      </patternFill>
    </fill>
    <fill>
      <patternFill patternType="solid">
        <fgColor rgb="FF948A54"/>
        <bgColor rgb="FF878787"/>
      </patternFill>
    </fill>
    <fill>
      <patternFill patternType="solid">
        <fgColor rgb="FFC4BD97"/>
        <bgColor rgb="FFE1C7B1"/>
      </patternFill>
    </fill>
    <fill>
      <patternFill patternType="solid">
        <fgColor rgb="FF9A3300"/>
        <bgColor rgb="FF984807"/>
      </patternFill>
    </fill>
    <fill>
      <patternFill patternType="solid">
        <fgColor rgb="FFEA8A6C"/>
        <bgColor rgb="FFFF9900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2" xfId="0" applyBorder="1"/>
    <xf numFmtId="0" fontId="0" fillId="4" borderId="2" xfId="0" applyFill="1" applyBorder="1" applyAlignment="1">
      <alignment horizontal="center" vertical="center" textRotation="90"/>
    </xf>
    <xf numFmtId="0" fontId="0" fillId="5" borderId="2" xfId="0" applyFill="1" applyBorder="1" applyAlignment="1">
      <alignment horizontal="center" vertical="center" textRotation="90"/>
    </xf>
    <xf numFmtId="0" fontId="0" fillId="0" borderId="2" xfId="0" applyFont="1" applyBorder="1" applyAlignment="1">
      <alignment horizontal="left" vertical="center"/>
    </xf>
    <xf numFmtId="164" fontId="0" fillId="0" borderId="2" xfId="0" applyNumberFormat="1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6" borderId="2" xfId="0" applyFont="1" applyFill="1" applyBorder="1"/>
    <xf numFmtId="0" fontId="5" fillId="0" borderId="2" xfId="0" applyFont="1" applyBorder="1"/>
    <xf numFmtId="0" fontId="3" fillId="0" borderId="2" xfId="0" applyFont="1" applyBorder="1"/>
    <xf numFmtId="0" fontId="4" fillId="0" borderId="2" xfId="0" applyFont="1" applyBorder="1"/>
    <xf numFmtId="0" fontId="0" fillId="0" borderId="2" xfId="0" applyFont="1" applyBorder="1"/>
    <xf numFmtId="0" fontId="6" fillId="0" borderId="2" xfId="0" applyFont="1" applyBorder="1"/>
    <xf numFmtId="165" fontId="5" fillId="0" borderId="2" xfId="0" applyNumberFormat="1" applyFont="1" applyBorder="1"/>
    <xf numFmtId="0" fontId="0" fillId="0" borderId="0" xfId="0" applyBorder="1"/>
    <xf numFmtId="0" fontId="2" fillId="2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4" fillId="0" borderId="2" xfId="0" applyFont="1" applyBorder="1" applyAlignment="1">
      <alignment horizontal="left"/>
    </xf>
    <xf numFmtId="0" fontId="0" fillId="7" borderId="2" xfId="0" applyFont="1" applyFill="1" applyBorder="1" applyAlignment="1">
      <alignment horizontal="center" vertical="center" textRotation="90"/>
    </xf>
    <xf numFmtId="0" fontId="7" fillId="0" borderId="2" xfId="0" applyFont="1" applyBorder="1"/>
    <xf numFmtId="0" fontId="7" fillId="0" borderId="0" xfId="0" applyFont="1" applyBorder="1"/>
    <xf numFmtId="0" fontId="0" fillId="0" borderId="5" xfId="0" applyBorder="1"/>
    <xf numFmtId="0" fontId="0" fillId="0" borderId="6" xfId="0" applyBorder="1"/>
    <xf numFmtId="0" fontId="8" fillId="0" borderId="6" xfId="0" applyFont="1" applyBorder="1"/>
    <xf numFmtId="0" fontId="3" fillId="9" borderId="0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center" vertical="center" textRotation="90"/>
    </xf>
    <xf numFmtId="0" fontId="0" fillId="10" borderId="7" xfId="0" applyFill="1" applyBorder="1" applyAlignment="1">
      <alignment horizontal="center" vertical="center" textRotation="90"/>
    </xf>
    <xf numFmtId="0" fontId="3" fillId="11" borderId="1" xfId="0" applyFont="1" applyFill="1" applyBorder="1" applyAlignment="1">
      <alignment vertical="center"/>
    </xf>
    <xf numFmtId="0" fontId="0" fillId="12" borderId="2" xfId="0" applyFill="1" applyBorder="1" applyAlignment="1">
      <alignment horizontal="center" vertical="center" textRotation="90"/>
    </xf>
    <xf numFmtId="0" fontId="2" fillId="3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textRotation="90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50021"/>
      <rgbColor rgb="FF008000"/>
      <rgbColor rgb="FF000080"/>
      <rgbColor rgb="FF808000"/>
      <rgbColor rgb="FF800080"/>
      <rgbColor rgb="FF008080"/>
      <rgbColor rgb="FFC4BD97"/>
      <rgbColor rgb="FF878787"/>
      <rgbColor rgb="FF9999FF"/>
      <rgbColor rgb="FFBE4B48"/>
      <rgbColor rgb="FFFFFFCC"/>
      <rgbColor rgb="FFCCFFFF"/>
      <rgbColor rgb="FF660066"/>
      <rgbColor rgb="FFEA8A6C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E1C7B1"/>
      <rgbColor rgb="FFCC99FF"/>
      <rgbColor rgb="FFFAC090"/>
      <rgbColor rgb="FF3366FF"/>
      <rgbColor rgb="FF33CCCC"/>
      <rgbColor rgb="FF98B855"/>
      <rgbColor rgb="FFFFCC00"/>
      <rgbColor rgb="FFFF9900"/>
      <rgbColor rgb="FFE46C0A"/>
      <rgbColor rgb="FF666699"/>
      <rgbColor rgb="FF948A54"/>
      <rgbColor rgb="FF003366"/>
      <rgbColor rgb="FF339966"/>
      <rgbColor rgb="FF003300"/>
      <rgbColor rgb="FF333300"/>
      <rgbColor rgb="FF9A3300"/>
      <rgbColor rgb="FF984807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1"/>
  <c:style val="2"/>
  <c:chart>
    <c:autoTitleDeleted val="1"/>
    <c:plotArea>
      <c:layout/>
      <c:lineChart>
        <c:grouping val="standard"/>
        <c:varyColors val="1"/>
        <c:ser>
          <c:idx val="0"/>
          <c:order val="0"/>
          <c:tx>
            <c:strRef>
              <c:f>Full3!$A$36</c:f>
              <c:strCache>
                <c:ptCount val="1"/>
                <c:pt idx="0">
                  <c:v>2019</c:v>
                </c:pt>
              </c:strCache>
            </c:strRef>
          </c:tx>
          <c:spPr>
            <a:ln w="28440">
              <a:solidFill>
                <a:srgbClr val="BE4B48"/>
              </a:solidFill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cat>
            <c:multiLvlStrRef>
              <c:f>Full3!$B$33:$AU$34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7</c:v>
                  </c:pt>
                  <c:pt idx="37">
                    <c:v>8</c:v>
                  </c:pt>
                  <c:pt idx="38">
                    <c:v>9</c:v>
                  </c:pt>
                  <c:pt idx="39">
                    <c:v>10</c:v>
                  </c:pt>
                  <c:pt idx="40">
                    <c:v>11</c:v>
                  </c:pt>
                  <c:pt idx="41">
                    <c:v>12</c:v>
                  </c:pt>
                  <c:pt idx="42">
                    <c:v>13</c:v>
                  </c:pt>
                  <c:pt idx="43">
                    <c:v>14</c:v>
                  </c:pt>
                  <c:pt idx="44">
                    <c:v>15</c:v>
                  </c:pt>
                  <c:pt idx="45">
                    <c:v>16</c:v>
                  </c:pt>
                </c:lvl>
                <c:lvl>
                  <c:pt idx="0">
                    <c:v>Setembre</c:v>
                  </c:pt>
                  <c:pt idx="31">
                    <c:v>Octubre</c:v>
                  </c:pt>
                </c:lvl>
              </c:multiLvlStrCache>
            </c:multiLvlStrRef>
          </c:cat>
          <c:val>
            <c:numRef>
              <c:f>Full3!$B$36:$AG$36</c:f>
              <c:numCache>
                <c:formatCode>General</c:formatCode>
                <c:ptCount val="32"/>
                <c:pt idx="0">
                  <c:v>0.43636363636363634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0.5</c:v>
                </c:pt>
                <c:pt idx="8">
                  <c:v>0.23529411764705882</c:v>
                </c:pt>
                <c:pt idx="11">
                  <c:v>0.66666666666666674</c:v>
                </c:pt>
                <c:pt idx="12">
                  <c:v>0</c:v>
                </c:pt>
                <c:pt idx="13">
                  <c:v>1.5</c:v>
                </c:pt>
                <c:pt idx="14">
                  <c:v>0</c:v>
                </c:pt>
                <c:pt idx="15">
                  <c:v>0</c:v>
                </c:pt>
                <c:pt idx="16">
                  <c:v>2.7272727272727275</c:v>
                </c:pt>
                <c:pt idx="17">
                  <c:v>0.30769230769230771</c:v>
                </c:pt>
                <c:pt idx="18">
                  <c:v>3.1428571428571428</c:v>
                </c:pt>
                <c:pt idx="19">
                  <c:v>0.66666666666666674</c:v>
                </c:pt>
                <c:pt idx="20">
                  <c:v>0</c:v>
                </c:pt>
                <c:pt idx="21">
                  <c:v>2.4761904761904763</c:v>
                </c:pt>
                <c:pt idx="22">
                  <c:v>7.0188679245283021</c:v>
                </c:pt>
                <c:pt idx="23">
                  <c:v>44.533333333333331</c:v>
                </c:pt>
                <c:pt idx="24">
                  <c:v>0.25</c:v>
                </c:pt>
                <c:pt idx="25">
                  <c:v>3.5744680851063833</c:v>
                </c:pt>
                <c:pt idx="26">
                  <c:v>0.8571428571428571</c:v>
                </c:pt>
                <c:pt idx="27">
                  <c:v>0</c:v>
                </c:pt>
                <c:pt idx="28">
                  <c:v>5.0588235294117654</c:v>
                </c:pt>
                <c:pt idx="29">
                  <c:v>0.63157894736842102</c:v>
                </c:pt>
                <c:pt idx="30">
                  <c:v>7.024390243902439</c:v>
                </c:pt>
                <c:pt idx="31">
                  <c:v>0.94736842105263164</c:v>
                </c:pt>
              </c:numCache>
            </c:numRef>
          </c:val>
          <c:smooth val="0"/>
        </c:ser>
        <c:ser>
          <c:idx val="1"/>
          <c:order val="1"/>
          <c:tx>
            <c:v>2018</c:v>
          </c:tx>
          <c:spPr>
            <a:ln w="28440">
              <a:solidFill>
                <a:srgbClr val="98B855"/>
              </a:solidFill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cat>
            <c:multiLvlStrRef>
              <c:f>Full3!$B$33:$AU$34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7</c:v>
                  </c:pt>
                  <c:pt idx="37">
                    <c:v>8</c:v>
                  </c:pt>
                  <c:pt idx="38">
                    <c:v>9</c:v>
                  </c:pt>
                  <c:pt idx="39">
                    <c:v>10</c:v>
                  </c:pt>
                  <c:pt idx="40">
                    <c:v>11</c:v>
                  </c:pt>
                  <c:pt idx="41">
                    <c:v>12</c:v>
                  </c:pt>
                  <c:pt idx="42">
                    <c:v>13</c:v>
                  </c:pt>
                  <c:pt idx="43">
                    <c:v>14</c:v>
                  </c:pt>
                  <c:pt idx="44">
                    <c:v>15</c:v>
                  </c:pt>
                  <c:pt idx="45">
                    <c:v>16</c:v>
                  </c:pt>
                </c:lvl>
                <c:lvl>
                  <c:pt idx="0">
                    <c:v>Setembre</c:v>
                  </c:pt>
                  <c:pt idx="31">
                    <c:v>Octubre</c:v>
                  </c:pt>
                </c:lvl>
              </c:multiLvlStrCache>
            </c:multiLvlStrRef>
          </c:cat>
          <c:val>
            <c:numRef>
              <c:f>Full3!$B$39:$AU$39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0.28571428571428575</c:v>
                </c:pt>
                <c:pt idx="8">
                  <c:v>0.75</c:v>
                </c:pt>
                <c:pt idx="9">
                  <c:v>0.25</c:v>
                </c:pt>
                <c:pt idx="10">
                  <c:v>0.4</c:v>
                </c:pt>
                <c:pt idx="11">
                  <c:v>6.8888888888888893</c:v>
                </c:pt>
                <c:pt idx="12">
                  <c:v>1.5555555555555556</c:v>
                </c:pt>
                <c:pt idx="13">
                  <c:v>5.3333333333333339</c:v>
                </c:pt>
                <c:pt idx="14">
                  <c:v>1.6</c:v>
                </c:pt>
                <c:pt idx="15">
                  <c:v>11</c:v>
                </c:pt>
                <c:pt idx="16">
                  <c:v>8</c:v>
                </c:pt>
                <c:pt idx="18">
                  <c:v>7.7142857142857135</c:v>
                </c:pt>
                <c:pt idx="19">
                  <c:v>8.7272727272727266</c:v>
                </c:pt>
                <c:pt idx="20">
                  <c:v>10.25</c:v>
                </c:pt>
                <c:pt idx="21">
                  <c:v>2.8571428571428568</c:v>
                </c:pt>
                <c:pt idx="22">
                  <c:v>6.8571428571428568</c:v>
                </c:pt>
                <c:pt idx="23">
                  <c:v>4.4444444444444446</c:v>
                </c:pt>
                <c:pt idx="24">
                  <c:v>5.5</c:v>
                </c:pt>
                <c:pt idx="25">
                  <c:v>0</c:v>
                </c:pt>
                <c:pt idx="26">
                  <c:v>0</c:v>
                </c:pt>
                <c:pt idx="27">
                  <c:v>0.2</c:v>
                </c:pt>
                <c:pt idx="28">
                  <c:v>2.25</c:v>
                </c:pt>
                <c:pt idx="29">
                  <c:v>1.7142857142857142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0.2</c:v>
                </c:pt>
                <c:pt idx="34">
                  <c:v>0</c:v>
                </c:pt>
                <c:pt idx="35">
                  <c:v>0.28571428571428575</c:v>
                </c:pt>
                <c:pt idx="36">
                  <c:v>0</c:v>
                </c:pt>
                <c:pt idx="37">
                  <c:v>0.2105263157894737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upDownBars>
          <c:gapWidth val="150"/>
          <c:upBars/>
          <c:downBars/>
        </c:upDownBars>
        <c:marker val="1"/>
        <c:smooth val="0"/>
        <c:axId val="210711296"/>
        <c:axId val="210712448"/>
      </c:lineChart>
      <c:catAx>
        <c:axId val="21071129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crossAx val="210712448"/>
        <c:crosses val="autoZero"/>
        <c:auto val="1"/>
        <c:lblAlgn val="ctr"/>
        <c:lblOffset val="100"/>
        <c:noMultiLvlLbl val="1"/>
      </c:catAx>
      <c:valAx>
        <c:axId val="21071244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>
                    <a:solidFill>
                      <a:srgbClr val="000000"/>
                    </a:solidFill>
                    <a:latin typeface="Calibri"/>
                  </a:rPr>
                  <a:t>Individus / hora</a:t>
                </a:r>
              </a:p>
            </c:rich>
          </c:tx>
          <c:overlay val="1"/>
        </c:title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crossAx val="210711296"/>
        <c:crosses val="autoZero"/>
        <c:crossBetween val="between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473040</xdr:colOff>
      <xdr:row>0</xdr:row>
      <xdr:rowOff>163080</xdr:rowOff>
    </xdr:from>
    <xdr:to>
      <xdr:col>16</xdr:col>
      <xdr:colOff>386640</xdr:colOff>
      <xdr:row>30</xdr:row>
      <xdr:rowOff>114840</xdr:rowOff>
    </xdr:to>
    <xdr:graphicFrame macro="">
      <xdr:nvGraphicFramePr>
        <xdr:cNvPr id="2" name="Gràfic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2"/>
  <sheetViews>
    <sheetView tabSelected="1" topLeftCell="E1" zoomScaleNormal="100" workbookViewId="0">
      <selection activeCell="Y29" sqref="Y29"/>
    </sheetView>
  </sheetViews>
  <sheetFormatPr defaultRowHeight="15" x14ac:dyDescent="0.25"/>
  <cols>
    <col min="1" max="1" width="23.140625"/>
    <col min="2" max="2" width="4.28515625"/>
    <col min="3" max="3" width="5"/>
    <col min="4" max="5" width="4.28515625"/>
    <col min="6" max="6" width="4.42578125"/>
    <col min="7" max="7" width="4.28515625"/>
    <col min="8" max="8" width="4.140625"/>
    <col min="9" max="9" width="5"/>
    <col min="10" max="10" width="4.140625"/>
    <col min="11" max="11" width="5.140625"/>
    <col min="12" max="16" width="4.140625"/>
    <col min="17" max="23" width="4.5703125"/>
    <col min="24" max="24" width="5.140625" customWidth="1"/>
    <col min="25" max="25" width="5.28515625"/>
    <col min="26" max="29" width="4.5703125"/>
    <col min="30" max="30" width="5.28515625"/>
    <col min="31" max="31" width="4.140625"/>
    <col min="32" max="32" width="4.42578125"/>
    <col min="33" max="33" width="4.140625"/>
    <col min="34" max="34" width="4.85546875" customWidth="1"/>
    <col min="35" max="36" width="4.140625"/>
    <col min="37" max="37" width="4.7109375"/>
    <col min="38" max="44" width="4.140625" customWidth="1"/>
    <col min="45" max="45" width="8.85546875"/>
    <col min="46" max="46" width="31.85546875"/>
    <col min="47" max="1032" width="8.7109375"/>
  </cols>
  <sheetData>
    <row r="1" spans="1:46" ht="35.25" customHeight="1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</row>
    <row r="2" spans="1:46" ht="21" customHeight="1" x14ac:dyDescent="0.25">
      <c r="A2" s="1"/>
      <c r="B2" s="42" t="s">
        <v>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40" t="s">
        <v>2</v>
      </c>
      <c r="AG2" s="40"/>
      <c r="AH2" s="40"/>
      <c r="AI2" s="40"/>
      <c r="AJ2" s="40"/>
      <c r="AK2" s="3"/>
      <c r="AL2" s="37"/>
      <c r="AM2" s="37"/>
      <c r="AN2" s="37"/>
      <c r="AO2" s="37"/>
      <c r="AP2" s="37"/>
      <c r="AQ2" s="37"/>
      <c r="AR2" s="37"/>
    </row>
    <row r="3" spans="1:46" ht="75" customHeight="1" x14ac:dyDescent="0.25">
      <c r="A3" s="4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5">
        <v>26</v>
      </c>
      <c r="AB3" s="5">
        <v>27</v>
      </c>
      <c r="AC3" s="5">
        <v>28</v>
      </c>
      <c r="AD3" s="5">
        <v>29</v>
      </c>
      <c r="AE3" s="5">
        <v>30</v>
      </c>
      <c r="AF3" s="6">
        <v>1</v>
      </c>
      <c r="AG3" s="6">
        <v>2</v>
      </c>
      <c r="AH3" s="6">
        <v>3</v>
      </c>
      <c r="AI3" s="6">
        <v>4</v>
      </c>
      <c r="AJ3" s="6">
        <v>5</v>
      </c>
      <c r="AK3" s="6">
        <v>6</v>
      </c>
      <c r="AL3" s="6">
        <v>7</v>
      </c>
      <c r="AM3" s="6">
        <v>8</v>
      </c>
      <c r="AN3" s="6">
        <v>9</v>
      </c>
      <c r="AO3" s="6">
        <v>10</v>
      </c>
      <c r="AP3" s="6">
        <v>11</v>
      </c>
      <c r="AQ3" s="6">
        <v>12</v>
      </c>
      <c r="AR3" s="6">
        <v>13</v>
      </c>
      <c r="AS3" s="43" t="s">
        <v>3</v>
      </c>
    </row>
    <row r="4" spans="1:46" ht="73.5" customHeight="1" x14ac:dyDescent="0.25">
      <c r="A4" s="7" t="s">
        <v>4</v>
      </c>
      <c r="B4" s="8" t="s">
        <v>5</v>
      </c>
      <c r="C4" s="8" t="s">
        <v>6</v>
      </c>
      <c r="D4" s="8" t="s">
        <v>5</v>
      </c>
      <c r="E4" s="8" t="s">
        <v>5</v>
      </c>
      <c r="F4" s="8" t="s">
        <v>6</v>
      </c>
      <c r="G4" s="8" t="s">
        <v>6</v>
      </c>
      <c r="H4" s="8" t="s">
        <v>5</v>
      </c>
      <c r="I4" s="8" t="s">
        <v>5</v>
      </c>
      <c r="J4" s="8" t="s">
        <v>6</v>
      </c>
      <c r="K4" s="8"/>
      <c r="L4" s="8"/>
      <c r="M4" s="8" t="s">
        <v>6</v>
      </c>
      <c r="N4" s="8" t="s">
        <v>5</v>
      </c>
      <c r="O4" s="8" t="s">
        <v>5</v>
      </c>
      <c r="P4" s="8" t="s">
        <v>5</v>
      </c>
      <c r="Q4" s="8" t="s">
        <v>7</v>
      </c>
      <c r="R4" s="8" t="s">
        <v>7</v>
      </c>
      <c r="S4" s="8" t="s">
        <v>7</v>
      </c>
      <c r="T4" s="8" t="s">
        <v>7</v>
      </c>
      <c r="U4" s="8" t="s">
        <v>5</v>
      </c>
      <c r="V4" s="8" t="s">
        <v>8</v>
      </c>
      <c r="W4" s="8" t="s">
        <v>6</v>
      </c>
      <c r="X4" s="8" t="s">
        <v>7</v>
      </c>
      <c r="Y4" s="8" t="s">
        <v>7</v>
      </c>
      <c r="Z4" s="8" t="s">
        <v>7</v>
      </c>
      <c r="AA4" s="8" t="s">
        <v>7</v>
      </c>
      <c r="AB4" s="8" t="s">
        <v>5</v>
      </c>
      <c r="AC4" s="8" t="s">
        <v>9</v>
      </c>
      <c r="AD4" s="8" t="s">
        <v>6</v>
      </c>
      <c r="AE4" s="8" t="s">
        <v>7</v>
      </c>
      <c r="AF4" s="8" t="s">
        <v>7</v>
      </c>
      <c r="AG4" s="8" t="s">
        <v>7</v>
      </c>
      <c r="AH4" s="8" t="s">
        <v>5</v>
      </c>
      <c r="AI4" s="8" t="s">
        <v>6</v>
      </c>
      <c r="AJ4" s="8" t="s">
        <v>5</v>
      </c>
      <c r="AK4" s="8" t="s">
        <v>5</v>
      </c>
      <c r="AL4" s="8" t="s">
        <v>7</v>
      </c>
      <c r="AM4" s="8" t="s">
        <v>7</v>
      </c>
      <c r="AN4" s="8" t="s">
        <v>7</v>
      </c>
      <c r="AO4" s="8" t="s">
        <v>7</v>
      </c>
      <c r="AP4" s="8"/>
      <c r="AQ4" s="8" t="s">
        <v>5</v>
      </c>
      <c r="AR4" s="8" t="s">
        <v>5</v>
      </c>
      <c r="AS4" s="43"/>
    </row>
    <row r="5" spans="1:46" s="14" customFormat="1" ht="26.25" customHeight="1" x14ac:dyDescent="0.25">
      <c r="A5" s="9" t="s">
        <v>10</v>
      </c>
      <c r="B5" s="10" t="s">
        <v>11</v>
      </c>
      <c r="C5" s="10" t="s">
        <v>11</v>
      </c>
      <c r="D5" s="10" t="s">
        <v>11</v>
      </c>
      <c r="E5" s="10" t="s">
        <v>11</v>
      </c>
      <c r="F5" s="11" t="s">
        <v>11</v>
      </c>
      <c r="G5" s="11" t="s">
        <v>11</v>
      </c>
      <c r="H5" s="11" t="s">
        <v>11</v>
      </c>
      <c r="I5" s="11" t="s">
        <v>12</v>
      </c>
      <c r="J5" s="11" t="s">
        <v>12</v>
      </c>
      <c r="K5" s="11"/>
      <c r="L5" s="11"/>
      <c r="M5" s="11" t="s">
        <v>12</v>
      </c>
      <c r="N5" s="11" t="s">
        <v>12</v>
      </c>
      <c r="O5" s="11" t="s">
        <v>12</v>
      </c>
      <c r="P5" s="11" t="s">
        <v>12</v>
      </c>
      <c r="Q5" s="11" t="s">
        <v>12</v>
      </c>
      <c r="R5" s="11" t="s">
        <v>11</v>
      </c>
      <c r="S5" s="11" t="s">
        <v>11</v>
      </c>
      <c r="T5" s="11" t="s">
        <v>11</v>
      </c>
      <c r="U5" s="11" t="s">
        <v>12</v>
      </c>
      <c r="V5" s="11" t="s">
        <v>12</v>
      </c>
      <c r="W5" s="11" t="s">
        <v>13</v>
      </c>
      <c r="X5" s="12" t="s">
        <v>12</v>
      </c>
      <c r="Y5" s="12" t="s">
        <v>14</v>
      </c>
      <c r="Z5" s="12" t="s">
        <v>11</v>
      </c>
      <c r="AA5" s="12" t="s">
        <v>11</v>
      </c>
      <c r="AB5" s="12"/>
      <c r="AC5" s="12" t="s">
        <v>11</v>
      </c>
      <c r="AD5" s="12" t="s">
        <v>11</v>
      </c>
      <c r="AE5" s="12" t="s">
        <v>11</v>
      </c>
      <c r="AF5" s="13" t="s">
        <v>14</v>
      </c>
      <c r="AG5" s="13" t="s">
        <v>11</v>
      </c>
      <c r="AH5" s="13" t="s">
        <v>11</v>
      </c>
      <c r="AI5" s="13" t="s">
        <v>11</v>
      </c>
      <c r="AJ5" s="13" t="s">
        <v>15</v>
      </c>
      <c r="AK5" s="13" t="s">
        <v>15</v>
      </c>
      <c r="AL5" s="13" t="s">
        <v>123</v>
      </c>
      <c r="AM5" s="13" t="s">
        <v>123</v>
      </c>
      <c r="AN5" s="13" t="s">
        <v>123</v>
      </c>
      <c r="AO5" s="13"/>
      <c r="AP5" s="13"/>
      <c r="AQ5" s="13" t="s">
        <v>12</v>
      </c>
      <c r="AR5" s="13" t="s">
        <v>12</v>
      </c>
      <c r="AS5" s="43"/>
    </row>
    <row r="6" spans="1:46" ht="14.1" customHeight="1" x14ac:dyDescent="0.25">
      <c r="A6" s="15" t="s">
        <v>16</v>
      </c>
      <c r="B6" s="4">
        <v>1</v>
      </c>
      <c r="C6" s="4"/>
      <c r="D6" s="4">
        <v>2</v>
      </c>
      <c r="E6" s="4">
        <v>2</v>
      </c>
      <c r="F6" s="4">
        <v>1</v>
      </c>
      <c r="G6" s="4">
        <v>2</v>
      </c>
      <c r="H6" s="4">
        <v>2</v>
      </c>
      <c r="I6" s="4">
        <v>3</v>
      </c>
      <c r="J6" s="4">
        <v>1</v>
      </c>
      <c r="K6" s="4"/>
      <c r="L6" s="4"/>
      <c r="M6" s="4"/>
      <c r="N6" s="4"/>
      <c r="O6" s="4">
        <v>2</v>
      </c>
      <c r="P6" s="4"/>
      <c r="Q6" s="4">
        <v>3</v>
      </c>
      <c r="R6" s="4">
        <v>10</v>
      </c>
      <c r="S6" s="4">
        <v>7</v>
      </c>
      <c r="T6" s="4">
        <v>3</v>
      </c>
      <c r="U6" s="4">
        <v>2</v>
      </c>
      <c r="V6" s="4"/>
      <c r="W6" s="4">
        <v>9</v>
      </c>
      <c r="X6" s="4">
        <v>8</v>
      </c>
      <c r="Y6" s="4">
        <v>69</v>
      </c>
      <c r="Z6" s="4">
        <v>4</v>
      </c>
      <c r="AA6" s="4">
        <v>2</v>
      </c>
      <c r="AB6" s="4">
        <v>4</v>
      </c>
      <c r="AC6" s="4">
        <v>8</v>
      </c>
      <c r="AD6" s="4">
        <v>174</v>
      </c>
      <c r="AE6" s="4">
        <v>6</v>
      </c>
      <c r="AF6" s="4">
        <v>23</v>
      </c>
      <c r="AG6" s="4">
        <v>4</v>
      </c>
      <c r="AH6" s="4">
        <v>60</v>
      </c>
      <c r="AI6" s="4">
        <v>1</v>
      </c>
      <c r="AJ6" s="4">
        <v>1</v>
      </c>
      <c r="AK6" s="4">
        <v>9</v>
      </c>
      <c r="AL6" s="4">
        <v>3</v>
      </c>
      <c r="AM6" s="4">
        <v>6</v>
      </c>
      <c r="AN6" s="4">
        <v>3</v>
      </c>
      <c r="AO6" s="4"/>
      <c r="AP6" s="4"/>
      <c r="AQ6" s="4">
        <v>10</v>
      </c>
      <c r="AR6" s="4">
        <v>2</v>
      </c>
      <c r="AS6" s="16">
        <f t="shared" ref="AS6:AS20" si="0">SUM(B6:AR6)</f>
        <v>447</v>
      </c>
      <c r="AT6" s="15" t="s">
        <v>17</v>
      </c>
    </row>
    <row r="7" spans="1:46" ht="14.1" customHeight="1" x14ac:dyDescent="0.25">
      <c r="A7" s="15" t="s">
        <v>18</v>
      </c>
      <c r="B7" s="4">
        <v>2</v>
      </c>
      <c r="C7" s="4"/>
      <c r="D7" s="4"/>
      <c r="E7" s="4"/>
      <c r="F7" s="4"/>
      <c r="G7" s="4"/>
      <c r="H7" s="4"/>
      <c r="I7" s="4">
        <v>2</v>
      </c>
      <c r="J7" s="4">
        <v>1</v>
      </c>
      <c r="K7" s="4"/>
      <c r="L7" s="4"/>
      <c r="M7" s="4">
        <v>3</v>
      </c>
      <c r="N7" s="4"/>
      <c r="O7" s="4">
        <v>6</v>
      </c>
      <c r="P7" s="4"/>
      <c r="Q7" s="4"/>
      <c r="R7" s="4">
        <v>10</v>
      </c>
      <c r="S7" s="4">
        <v>1</v>
      </c>
      <c r="T7" s="4">
        <v>11</v>
      </c>
      <c r="U7" s="4">
        <v>2</v>
      </c>
      <c r="V7" s="4"/>
      <c r="W7" s="4">
        <v>13</v>
      </c>
      <c r="X7" s="4">
        <v>31</v>
      </c>
      <c r="Y7" s="4">
        <v>167</v>
      </c>
      <c r="Z7" s="4">
        <v>1</v>
      </c>
      <c r="AA7" s="4">
        <v>14</v>
      </c>
      <c r="AB7" s="4">
        <v>3</v>
      </c>
      <c r="AC7" s="4"/>
      <c r="AD7" s="4">
        <v>43</v>
      </c>
      <c r="AE7" s="4">
        <v>2</v>
      </c>
      <c r="AF7" s="4">
        <v>24</v>
      </c>
      <c r="AG7" s="4">
        <v>3</v>
      </c>
      <c r="AH7" s="4">
        <v>6</v>
      </c>
      <c r="AI7" s="4"/>
      <c r="AJ7" s="4">
        <v>2</v>
      </c>
      <c r="AK7" s="4"/>
      <c r="AL7" s="4">
        <v>1</v>
      </c>
      <c r="AM7" s="4"/>
      <c r="AN7" s="4"/>
      <c r="AO7" s="4"/>
      <c r="AP7" s="4"/>
      <c r="AQ7" s="4">
        <v>4</v>
      </c>
      <c r="AR7" s="4">
        <v>5</v>
      </c>
      <c r="AS7" s="16">
        <f t="shared" si="0"/>
        <v>357</v>
      </c>
      <c r="AT7" s="15" t="s">
        <v>19</v>
      </c>
    </row>
    <row r="8" spans="1:46" ht="14.1" customHeight="1" x14ac:dyDescent="0.25">
      <c r="A8" s="15" t="s">
        <v>20</v>
      </c>
      <c r="B8" s="4"/>
      <c r="C8" s="4"/>
      <c r="D8" s="4">
        <v>2</v>
      </c>
      <c r="E8" s="4"/>
      <c r="F8" s="4">
        <v>1</v>
      </c>
      <c r="G8" s="4"/>
      <c r="H8" s="4">
        <v>1</v>
      </c>
      <c r="I8" s="4">
        <v>1</v>
      </c>
      <c r="J8" s="4"/>
      <c r="K8" s="4"/>
      <c r="L8" s="4"/>
      <c r="M8" s="4">
        <v>2</v>
      </c>
      <c r="N8" s="4"/>
      <c r="O8" s="4">
        <v>2</v>
      </c>
      <c r="P8" s="4"/>
      <c r="Q8" s="4">
        <v>3</v>
      </c>
      <c r="R8" s="4">
        <v>8</v>
      </c>
      <c r="S8" s="4"/>
      <c r="T8" s="4">
        <v>3</v>
      </c>
      <c r="U8" s="4"/>
      <c r="V8" s="4"/>
      <c r="W8" s="4">
        <v>7</v>
      </c>
      <c r="X8" s="4">
        <v>1</v>
      </c>
      <c r="Y8" s="4">
        <v>24</v>
      </c>
      <c r="Z8" s="4">
        <v>1</v>
      </c>
      <c r="AA8" s="4"/>
      <c r="AB8" s="4">
        <v>4</v>
      </c>
      <c r="AC8" s="4"/>
      <c r="AD8" s="4">
        <v>13</v>
      </c>
      <c r="AE8" s="4"/>
      <c r="AF8" s="4">
        <v>5</v>
      </c>
      <c r="AG8" s="4"/>
      <c r="AH8" s="4">
        <v>2</v>
      </c>
      <c r="AI8" s="4">
        <v>4</v>
      </c>
      <c r="AJ8" s="4"/>
      <c r="AK8" s="4"/>
      <c r="AL8" s="4">
        <v>1</v>
      </c>
      <c r="AM8" s="4">
        <v>2</v>
      </c>
      <c r="AN8" s="4">
        <v>2</v>
      </c>
      <c r="AO8" s="4"/>
      <c r="AP8" s="4"/>
      <c r="AQ8" s="4"/>
      <c r="AR8" s="4">
        <v>1</v>
      </c>
      <c r="AS8" s="16">
        <f t="shared" si="0"/>
        <v>90</v>
      </c>
      <c r="AT8" s="15" t="s">
        <v>21</v>
      </c>
    </row>
    <row r="9" spans="1:46" ht="14.1" customHeight="1" x14ac:dyDescent="0.25">
      <c r="A9" s="15" t="s">
        <v>22</v>
      </c>
      <c r="B9" s="4">
        <v>2</v>
      </c>
      <c r="C9" s="4">
        <v>1</v>
      </c>
      <c r="D9" s="4">
        <v>3</v>
      </c>
      <c r="E9" s="4"/>
      <c r="F9" s="4">
        <v>5</v>
      </c>
      <c r="G9" s="4">
        <v>1</v>
      </c>
      <c r="H9" s="4"/>
      <c r="I9" s="4">
        <v>1</v>
      </c>
      <c r="J9" s="4"/>
      <c r="K9" s="4"/>
      <c r="L9" s="4"/>
      <c r="M9" s="4"/>
      <c r="N9" s="4">
        <v>7</v>
      </c>
      <c r="O9" s="4">
        <v>5</v>
      </c>
      <c r="P9" s="4"/>
      <c r="Q9" s="4">
        <v>1</v>
      </c>
      <c r="R9" s="4">
        <v>14</v>
      </c>
      <c r="S9" s="4"/>
      <c r="T9" s="4">
        <v>1</v>
      </c>
      <c r="U9" s="4"/>
      <c r="V9" s="4"/>
      <c r="W9" s="4">
        <v>4</v>
      </c>
      <c r="X9" s="4">
        <v>1</v>
      </c>
      <c r="Y9" s="4">
        <v>1</v>
      </c>
      <c r="Z9" s="4">
        <v>2</v>
      </c>
      <c r="AA9" s="4">
        <v>10</v>
      </c>
      <c r="AB9" s="4">
        <v>3</v>
      </c>
      <c r="AC9" s="4">
        <v>3</v>
      </c>
      <c r="AD9" s="4">
        <v>7</v>
      </c>
      <c r="AE9" s="4">
        <v>1</v>
      </c>
      <c r="AF9" s="4">
        <v>4</v>
      </c>
      <c r="AG9" s="4">
        <v>5</v>
      </c>
      <c r="AH9" s="4">
        <v>2</v>
      </c>
      <c r="AI9" s="4">
        <v>1</v>
      </c>
      <c r="AJ9" s="4"/>
      <c r="AK9" s="4"/>
      <c r="AL9" s="4"/>
      <c r="AM9" s="4"/>
      <c r="AN9" s="4"/>
      <c r="AO9" s="4"/>
      <c r="AP9" s="4"/>
      <c r="AQ9" s="4">
        <v>2</v>
      </c>
      <c r="AR9" s="4"/>
      <c r="AS9" s="16">
        <f t="shared" si="0"/>
        <v>87</v>
      </c>
      <c r="AT9" s="15" t="s">
        <v>23</v>
      </c>
    </row>
    <row r="10" spans="1:46" ht="14.1" customHeight="1" x14ac:dyDescent="0.25">
      <c r="A10" s="15" t="s">
        <v>24</v>
      </c>
      <c r="B10" s="4"/>
      <c r="C10" s="4">
        <v>2</v>
      </c>
      <c r="D10" s="4"/>
      <c r="E10" s="4"/>
      <c r="F10" s="4">
        <v>1</v>
      </c>
      <c r="G10" s="4"/>
      <c r="H10" s="4"/>
      <c r="I10" s="4">
        <v>3</v>
      </c>
      <c r="J10" s="4"/>
      <c r="K10" s="4"/>
      <c r="L10" s="4"/>
      <c r="M10" s="4">
        <v>1</v>
      </c>
      <c r="N10" s="4">
        <v>1</v>
      </c>
      <c r="O10" s="4"/>
      <c r="P10" s="4"/>
      <c r="Q10" s="4">
        <v>1</v>
      </c>
      <c r="R10" s="4"/>
      <c r="S10" s="4">
        <v>1</v>
      </c>
      <c r="T10" s="4"/>
      <c r="U10" s="4"/>
      <c r="V10" s="4"/>
      <c r="W10" s="4">
        <v>2</v>
      </c>
      <c r="X10" s="4">
        <v>8</v>
      </c>
      <c r="Y10" s="4">
        <v>1</v>
      </c>
      <c r="Z10" s="4"/>
      <c r="AA10" s="4">
        <v>4</v>
      </c>
      <c r="AB10" s="4"/>
      <c r="AC10" s="4"/>
      <c r="AD10" s="4">
        <v>5</v>
      </c>
      <c r="AE10" s="4"/>
      <c r="AF10" s="4">
        <v>1</v>
      </c>
      <c r="AG10" s="4">
        <v>1</v>
      </c>
      <c r="AH10" s="4">
        <v>1</v>
      </c>
      <c r="AI10" s="4"/>
      <c r="AJ10" s="4">
        <v>2</v>
      </c>
      <c r="AK10" s="4">
        <v>1</v>
      </c>
      <c r="AL10" s="4">
        <v>2</v>
      </c>
      <c r="AM10" s="4">
        <v>1</v>
      </c>
      <c r="AN10" s="4">
        <v>2</v>
      </c>
      <c r="AO10" s="4"/>
      <c r="AP10" s="4"/>
      <c r="AQ10" s="4"/>
      <c r="AR10" s="4">
        <v>1</v>
      </c>
      <c r="AS10" s="16">
        <f t="shared" si="0"/>
        <v>42</v>
      </c>
      <c r="AT10" s="15" t="s">
        <v>25</v>
      </c>
    </row>
    <row r="11" spans="1:46" ht="14.1" customHeight="1" x14ac:dyDescent="0.25">
      <c r="A11" s="15" t="s">
        <v>26</v>
      </c>
      <c r="B11" s="4"/>
      <c r="C11" s="4">
        <v>1</v>
      </c>
      <c r="D11" s="4">
        <v>1</v>
      </c>
      <c r="E11" s="4"/>
      <c r="F11" s="4">
        <v>1</v>
      </c>
      <c r="G11" s="4">
        <v>1</v>
      </c>
      <c r="H11" s="4">
        <v>2</v>
      </c>
      <c r="I11" s="4">
        <v>3</v>
      </c>
      <c r="J11" s="4"/>
      <c r="K11" s="4"/>
      <c r="L11" s="4"/>
      <c r="M11" s="4">
        <v>2</v>
      </c>
      <c r="N11" s="4"/>
      <c r="O11" s="4">
        <v>1</v>
      </c>
      <c r="P11" s="4"/>
      <c r="Q11" s="4">
        <v>2</v>
      </c>
      <c r="R11" s="4">
        <v>3</v>
      </c>
      <c r="S11" s="4">
        <v>1</v>
      </c>
      <c r="T11" s="4"/>
      <c r="U11" s="4">
        <v>1</v>
      </c>
      <c r="V11" s="4"/>
      <c r="W11" s="4">
        <v>1</v>
      </c>
      <c r="X11" s="4"/>
      <c r="Y11" s="4">
        <v>3</v>
      </c>
      <c r="Z11" s="4"/>
      <c r="AA11" s="4">
        <v>1</v>
      </c>
      <c r="AB11" s="4"/>
      <c r="AC11" s="4"/>
      <c r="AD11" s="4"/>
      <c r="AE11" s="4"/>
      <c r="AF11" s="4"/>
      <c r="AG11" s="4"/>
      <c r="AH11" s="4"/>
      <c r="AI11" s="4">
        <v>1</v>
      </c>
      <c r="AJ11" s="4"/>
      <c r="AK11" s="4">
        <v>1</v>
      </c>
      <c r="AL11" s="4"/>
      <c r="AM11" s="4"/>
      <c r="AN11" s="4"/>
      <c r="AO11" s="4"/>
      <c r="AP11" s="4"/>
      <c r="AQ11" s="4">
        <v>1</v>
      </c>
      <c r="AR11" s="4"/>
      <c r="AS11" s="16">
        <f t="shared" si="0"/>
        <v>27</v>
      </c>
      <c r="AT11" s="15" t="s">
        <v>27</v>
      </c>
    </row>
    <row r="12" spans="1:46" ht="14.1" customHeight="1" x14ac:dyDescent="0.25">
      <c r="A12" s="15" t="s">
        <v>28</v>
      </c>
      <c r="B12" s="4"/>
      <c r="C12" s="4">
        <v>1</v>
      </c>
      <c r="D12" s="4"/>
      <c r="E12" s="4"/>
      <c r="F12" s="4"/>
      <c r="G12" s="4">
        <v>2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>
        <v>3</v>
      </c>
      <c r="X12" s="4">
        <v>5</v>
      </c>
      <c r="Y12" s="4"/>
      <c r="Z12" s="4"/>
      <c r="AA12" s="4"/>
      <c r="AB12" s="4"/>
      <c r="AC12" s="4"/>
      <c r="AD12" s="4">
        <v>2</v>
      </c>
      <c r="AE12" s="4"/>
      <c r="AF12" s="4">
        <v>3</v>
      </c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16">
        <f t="shared" si="0"/>
        <v>16</v>
      </c>
      <c r="AT12" s="15" t="s">
        <v>28</v>
      </c>
    </row>
    <row r="13" spans="1:46" ht="14.1" customHeight="1" x14ac:dyDescent="0.25">
      <c r="A13" s="15" t="s">
        <v>29</v>
      </c>
      <c r="B13" s="4"/>
      <c r="C13" s="4">
        <v>2</v>
      </c>
      <c r="D13" s="4"/>
      <c r="E13" s="4"/>
      <c r="F13" s="4"/>
      <c r="G13" s="4">
        <v>1</v>
      </c>
      <c r="H13" s="4">
        <v>1</v>
      </c>
      <c r="I13" s="4">
        <v>1</v>
      </c>
      <c r="J13" s="4"/>
      <c r="K13" s="4"/>
      <c r="L13" s="4"/>
      <c r="M13" s="4">
        <v>3</v>
      </c>
      <c r="N13" s="4"/>
      <c r="O13" s="4">
        <v>1</v>
      </c>
      <c r="P13" s="4"/>
      <c r="Q13" s="4"/>
      <c r="R13" s="4"/>
      <c r="S13" s="4"/>
      <c r="T13" s="4"/>
      <c r="U13" s="4"/>
      <c r="V13" s="4">
        <v>2</v>
      </c>
      <c r="W13" s="4"/>
      <c r="X13" s="4"/>
      <c r="Y13" s="4"/>
      <c r="Z13" s="4"/>
      <c r="AA13" s="4"/>
      <c r="AB13" s="4"/>
      <c r="AC13" s="4"/>
      <c r="AD13" s="4">
        <v>1</v>
      </c>
      <c r="AE13" s="4"/>
      <c r="AF13" s="4"/>
      <c r="AG13" s="4"/>
      <c r="AH13" s="4">
        <v>1</v>
      </c>
      <c r="AI13" s="4"/>
      <c r="AJ13" s="4"/>
      <c r="AK13" s="4"/>
      <c r="AL13" s="4"/>
      <c r="AM13" s="4">
        <v>1</v>
      </c>
      <c r="AN13" s="4"/>
      <c r="AO13" s="4"/>
      <c r="AP13" s="4"/>
      <c r="AQ13" s="4"/>
      <c r="AR13" s="4"/>
      <c r="AS13" s="16">
        <f t="shared" si="0"/>
        <v>14</v>
      </c>
      <c r="AT13" s="15" t="s">
        <v>30</v>
      </c>
    </row>
    <row r="14" spans="1:46" ht="14.1" customHeight="1" x14ac:dyDescent="0.25">
      <c r="A14" s="15" t="s">
        <v>31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>
        <v>1</v>
      </c>
      <c r="AJ14" s="4"/>
      <c r="AK14" s="4"/>
      <c r="AL14" s="4"/>
      <c r="AM14" s="4"/>
      <c r="AN14" s="4"/>
      <c r="AO14" s="4"/>
      <c r="AP14" s="4"/>
      <c r="AQ14" s="4"/>
      <c r="AR14" s="4"/>
      <c r="AS14" s="16">
        <f t="shared" si="0"/>
        <v>1</v>
      </c>
      <c r="AT14" s="15" t="s">
        <v>32</v>
      </c>
    </row>
    <row r="15" spans="1:46" ht="14.1" customHeight="1" x14ac:dyDescent="0.25">
      <c r="A15" s="15" t="s">
        <v>33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/>
      <c r="W15" s="4"/>
      <c r="X15" s="4">
        <v>1</v>
      </c>
      <c r="Y15" s="4"/>
      <c r="Z15" s="4"/>
      <c r="AA15" s="4">
        <v>1</v>
      </c>
      <c r="AB15" s="4"/>
      <c r="AC15" s="4">
        <v>1</v>
      </c>
      <c r="AD15" s="4">
        <v>1</v>
      </c>
      <c r="AE15" s="4"/>
      <c r="AF15" s="4">
        <v>1</v>
      </c>
      <c r="AG15" s="4"/>
      <c r="AH15" s="4"/>
      <c r="AI15" s="4">
        <v>1</v>
      </c>
      <c r="AJ15" s="4"/>
      <c r="AK15" s="4">
        <v>1</v>
      </c>
      <c r="AL15" s="4"/>
      <c r="AM15" s="4"/>
      <c r="AN15" s="4"/>
      <c r="AO15" s="4"/>
      <c r="AP15" s="4"/>
      <c r="AQ15" s="4">
        <v>1</v>
      </c>
      <c r="AR15" s="4"/>
      <c r="AS15" s="16">
        <f t="shared" si="0"/>
        <v>10</v>
      </c>
      <c r="AT15" s="15" t="s">
        <v>34</v>
      </c>
    </row>
    <row r="16" spans="1:46" ht="14.1" customHeight="1" x14ac:dyDescent="0.25">
      <c r="A16" s="15" t="s">
        <v>35</v>
      </c>
      <c r="B16" s="4"/>
      <c r="C16" s="4"/>
      <c r="D16" s="4"/>
      <c r="E16" s="4"/>
      <c r="F16" s="4">
        <v>1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>
        <v>1</v>
      </c>
      <c r="X16" s="4"/>
      <c r="Y16" s="4">
        <v>2</v>
      </c>
      <c r="Z16" s="4"/>
      <c r="AA16" s="4"/>
      <c r="AB16" s="4"/>
      <c r="AC16" s="4"/>
      <c r="AD16" s="4">
        <v>2</v>
      </c>
      <c r="AE16" s="4"/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/>
      <c r="AO16" s="4"/>
      <c r="AP16" s="4"/>
      <c r="AQ16" s="4"/>
      <c r="AR16" s="4"/>
      <c r="AS16" s="16">
        <f t="shared" si="0"/>
        <v>8</v>
      </c>
      <c r="AT16" s="15" t="s">
        <v>36</v>
      </c>
    </row>
    <row r="17" spans="1:46" ht="14.1" customHeight="1" x14ac:dyDescent="0.25">
      <c r="A17" s="15" t="s">
        <v>37</v>
      </c>
      <c r="B17" s="4"/>
      <c r="C17" s="4"/>
      <c r="D17" s="4"/>
      <c r="E17" s="4"/>
      <c r="F17" s="4">
        <v>1</v>
      </c>
      <c r="G17" s="4">
        <v>1</v>
      </c>
      <c r="H17" s="4"/>
      <c r="I17" s="4"/>
      <c r="J17" s="4"/>
      <c r="K17" s="4"/>
      <c r="L17" s="4"/>
      <c r="M17" s="4">
        <v>1</v>
      </c>
      <c r="N17" s="4"/>
      <c r="O17" s="4"/>
      <c r="P17" s="4"/>
      <c r="Q17" s="4"/>
      <c r="R17" s="4"/>
      <c r="S17" s="4">
        <v>2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16">
        <f t="shared" si="0"/>
        <v>5</v>
      </c>
      <c r="AT17" s="15" t="s">
        <v>38</v>
      </c>
    </row>
    <row r="18" spans="1:46" ht="14.1" customHeight="1" x14ac:dyDescent="0.25">
      <c r="A18" s="15" t="s">
        <v>39</v>
      </c>
      <c r="B18" s="4"/>
      <c r="C18" s="4"/>
      <c r="D18" s="4">
        <v>1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>
        <v>4</v>
      </c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16">
        <f t="shared" si="0"/>
        <v>5</v>
      </c>
      <c r="AT18" s="15" t="s">
        <v>40</v>
      </c>
    </row>
    <row r="19" spans="1:46" ht="14.1" customHeight="1" x14ac:dyDescent="0.25">
      <c r="A19" s="15" t="s">
        <v>41</v>
      </c>
      <c r="B19" s="4"/>
      <c r="C19" s="4"/>
      <c r="D19" s="4"/>
      <c r="E19" s="4">
        <v>1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>
        <v>1</v>
      </c>
      <c r="AA19" s="4"/>
      <c r="AB19" s="4">
        <v>2</v>
      </c>
      <c r="AC19" s="4"/>
      <c r="AD19" s="4">
        <v>1</v>
      </c>
      <c r="AE19" s="4"/>
      <c r="AF19" s="4"/>
      <c r="AG19" s="4"/>
      <c r="AH19" s="4"/>
      <c r="AI19" s="4">
        <v>1</v>
      </c>
      <c r="AJ19" s="4">
        <v>1</v>
      </c>
      <c r="AK19" s="4">
        <v>1</v>
      </c>
      <c r="AL19" s="4"/>
      <c r="AM19" s="4">
        <v>1</v>
      </c>
      <c r="AN19" s="4"/>
      <c r="AO19" s="4"/>
      <c r="AP19" s="4"/>
      <c r="AQ19" s="4"/>
      <c r="AR19" s="4"/>
      <c r="AS19" s="16">
        <f t="shared" si="0"/>
        <v>9</v>
      </c>
      <c r="AT19" s="15" t="s">
        <v>42</v>
      </c>
    </row>
    <row r="20" spans="1:46" ht="14.1" customHeight="1" x14ac:dyDescent="0.25">
      <c r="A20" s="15" t="s">
        <v>43</v>
      </c>
      <c r="B20" s="4"/>
      <c r="C20" s="4"/>
      <c r="D20" s="4"/>
      <c r="E20" s="4"/>
      <c r="F20" s="4"/>
      <c r="G20" s="4"/>
      <c r="H20" s="4"/>
      <c r="I20" s="4">
        <v>1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>
        <v>1</v>
      </c>
      <c r="V20" s="4"/>
      <c r="W20" s="4"/>
      <c r="X20" s="4"/>
      <c r="Y20" s="4"/>
      <c r="Z20" s="4"/>
      <c r="AA20" s="4"/>
      <c r="AB20" s="4"/>
      <c r="AC20" s="4"/>
      <c r="AD20" s="4">
        <v>1</v>
      </c>
      <c r="AE20" s="4"/>
      <c r="AF20" s="4"/>
      <c r="AG20" s="4"/>
      <c r="AH20" s="4">
        <v>1</v>
      </c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16">
        <f t="shared" si="0"/>
        <v>4</v>
      </c>
      <c r="AT20" s="15" t="s">
        <v>44</v>
      </c>
    </row>
    <row r="21" spans="1:46" ht="14.1" customHeight="1" x14ac:dyDescent="0.25">
      <c r="A21" s="15" t="s">
        <v>45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>
        <v>1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>
        <v>1</v>
      </c>
      <c r="AE21" s="4"/>
      <c r="AF21" s="4">
        <v>1</v>
      </c>
      <c r="AG21" s="4"/>
      <c r="AH21" s="4">
        <v>1</v>
      </c>
      <c r="AI21" s="4"/>
      <c r="AJ21" s="4"/>
      <c r="AK21" s="4"/>
      <c r="AL21" s="4"/>
      <c r="AM21" s="4"/>
      <c r="AN21" s="4"/>
      <c r="AO21" s="4">
        <v>1</v>
      </c>
      <c r="AP21" s="4"/>
      <c r="AQ21" s="4"/>
      <c r="AR21" s="4"/>
      <c r="AS21" s="16">
        <f>SUM(B21:AR21)</f>
        <v>5</v>
      </c>
      <c r="AT21" s="15" t="s">
        <v>46</v>
      </c>
    </row>
    <row r="22" spans="1:46" ht="14.1" customHeight="1" x14ac:dyDescent="0.25">
      <c r="A22" s="15" t="s">
        <v>47</v>
      </c>
      <c r="B22" s="4"/>
      <c r="C22" s="4"/>
      <c r="D22" s="4"/>
      <c r="E22" s="4"/>
      <c r="F22" s="4"/>
      <c r="G22" s="4">
        <v>1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16">
        <f t="shared" ref="AS22:AS27" si="1">SUM(B22:AR22)</f>
        <v>1</v>
      </c>
      <c r="AT22" s="15" t="s">
        <v>48</v>
      </c>
    </row>
    <row r="23" spans="1:46" ht="14.1" customHeight="1" x14ac:dyDescent="0.25">
      <c r="A23" s="15" t="s">
        <v>49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>
        <v>1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16">
        <f t="shared" si="1"/>
        <v>1</v>
      </c>
      <c r="AT23" s="15" t="s">
        <v>50</v>
      </c>
    </row>
    <row r="24" spans="1:46" ht="14.1" customHeight="1" x14ac:dyDescent="0.25">
      <c r="A24" s="15" t="s">
        <v>51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>
        <v>1</v>
      </c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16">
        <f t="shared" si="1"/>
        <v>1</v>
      </c>
      <c r="AT24" s="15" t="s">
        <v>52</v>
      </c>
    </row>
    <row r="25" spans="1:46" ht="14.1" customHeight="1" x14ac:dyDescent="0.25">
      <c r="A25" s="15" t="s">
        <v>53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>
        <v>1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16">
        <f t="shared" si="1"/>
        <v>1</v>
      </c>
      <c r="AT25" s="15" t="s">
        <v>54</v>
      </c>
    </row>
    <row r="26" spans="1:46" ht="14.1" customHeight="1" x14ac:dyDescent="0.25">
      <c r="A26" s="15" t="s">
        <v>55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>
        <v>1</v>
      </c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16">
        <f t="shared" si="1"/>
        <v>1</v>
      </c>
      <c r="AT26" s="15" t="s">
        <v>56</v>
      </c>
    </row>
    <row r="27" spans="1:46" ht="24" customHeight="1" x14ac:dyDescent="0.35">
      <c r="A27" s="17" t="s">
        <v>57</v>
      </c>
      <c r="B27" s="17">
        <f t="shared" ref="B27:J27" si="2">SUM(B6:B26)</f>
        <v>5</v>
      </c>
      <c r="C27" s="17">
        <f t="shared" si="2"/>
        <v>7</v>
      </c>
      <c r="D27" s="17">
        <f t="shared" si="2"/>
        <v>9</v>
      </c>
      <c r="E27" s="17">
        <f t="shared" si="2"/>
        <v>3</v>
      </c>
      <c r="F27" s="17">
        <f t="shared" si="2"/>
        <v>11</v>
      </c>
      <c r="G27" s="17">
        <f t="shared" si="2"/>
        <v>9</v>
      </c>
      <c r="H27" s="17">
        <f t="shared" si="2"/>
        <v>6</v>
      </c>
      <c r="I27" s="17">
        <f t="shared" si="2"/>
        <v>15</v>
      </c>
      <c r="J27" s="17">
        <f t="shared" si="2"/>
        <v>2</v>
      </c>
      <c r="K27" s="17"/>
      <c r="L27" s="17"/>
      <c r="M27" s="17">
        <f t="shared" ref="M27:AR27" si="3">SUM(M6:M26)</f>
        <v>12</v>
      </c>
      <c r="N27" s="17">
        <f t="shared" si="3"/>
        <v>8</v>
      </c>
      <c r="O27" s="17">
        <f t="shared" si="3"/>
        <v>19</v>
      </c>
      <c r="P27" s="17">
        <f t="shared" si="3"/>
        <v>0</v>
      </c>
      <c r="Q27" s="17">
        <f t="shared" si="3"/>
        <v>10</v>
      </c>
      <c r="R27" s="17">
        <f t="shared" si="3"/>
        <v>47</v>
      </c>
      <c r="S27" s="17">
        <f t="shared" si="3"/>
        <v>12</v>
      </c>
      <c r="T27" s="17">
        <f t="shared" si="3"/>
        <v>18</v>
      </c>
      <c r="U27" s="17">
        <f t="shared" si="3"/>
        <v>6</v>
      </c>
      <c r="V27" s="17">
        <f t="shared" si="3"/>
        <v>2</v>
      </c>
      <c r="W27" s="17">
        <f t="shared" si="3"/>
        <v>40</v>
      </c>
      <c r="X27" s="17">
        <f t="shared" si="3"/>
        <v>55</v>
      </c>
      <c r="Y27" s="18">
        <f t="shared" si="3"/>
        <v>272</v>
      </c>
      <c r="Z27" s="17">
        <f t="shared" si="3"/>
        <v>10</v>
      </c>
      <c r="AA27" s="17">
        <f t="shared" si="3"/>
        <v>33</v>
      </c>
      <c r="AB27" s="17">
        <f t="shared" si="3"/>
        <v>16</v>
      </c>
      <c r="AC27" s="17">
        <f t="shared" si="3"/>
        <v>12</v>
      </c>
      <c r="AD27" s="18">
        <f t="shared" si="3"/>
        <v>251</v>
      </c>
      <c r="AE27" s="18">
        <f t="shared" si="3"/>
        <v>9</v>
      </c>
      <c r="AF27" s="18">
        <f t="shared" si="3"/>
        <v>62</v>
      </c>
      <c r="AG27" s="18">
        <f t="shared" si="3"/>
        <v>13</v>
      </c>
      <c r="AH27" s="18">
        <f t="shared" si="3"/>
        <v>75</v>
      </c>
      <c r="AI27" s="18">
        <f t="shared" si="3"/>
        <v>10</v>
      </c>
      <c r="AJ27" s="18">
        <f t="shared" si="3"/>
        <v>6</v>
      </c>
      <c r="AK27" s="18">
        <f t="shared" si="3"/>
        <v>14</v>
      </c>
      <c r="AL27" s="18">
        <f t="shared" si="3"/>
        <v>7</v>
      </c>
      <c r="AM27" s="18">
        <f t="shared" si="3"/>
        <v>11</v>
      </c>
      <c r="AN27" s="18">
        <f t="shared" si="3"/>
        <v>7</v>
      </c>
      <c r="AO27" s="18">
        <f t="shared" ref="AO27:AQ27" si="4">SUM(AO6:AO26)</f>
        <v>1</v>
      </c>
      <c r="AP27" s="18">
        <f t="shared" si="4"/>
        <v>0</v>
      </c>
      <c r="AQ27" s="18">
        <f t="shared" si="4"/>
        <v>18</v>
      </c>
      <c r="AR27" s="18">
        <f t="shared" si="3"/>
        <v>9</v>
      </c>
      <c r="AS27" s="16">
        <f t="shared" si="1"/>
        <v>1132</v>
      </c>
    </row>
    <row r="28" spans="1:46" ht="14.1" customHeight="1" x14ac:dyDescent="0.25">
      <c r="A28" s="19" t="s">
        <v>58</v>
      </c>
      <c r="B28" s="19">
        <v>275</v>
      </c>
      <c r="C28" s="19">
        <v>130</v>
      </c>
      <c r="D28" s="19">
        <v>240</v>
      </c>
      <c r="E28" s="20">
        <v>210</v>
      </c>
      <c r="F28" s="20">
        <v>270</v>
      </c>
      <c r="G28" s="20">
        <v>270</v>
      </c>
      <c r="H28" s="20">
        <v>240</v>
      </c>
      <c r="I28" s="20">
        <v>240</v>
      </c>
      <c r="J28" s="20">
        <v>255</v>
      </c>
      <c r="K28" s="20"/>
      <c r="L28" s="20"/>
      <c r="M28" s="20">
        <v>270</v>
      </c>
      <c r="N28" s="20">
        <v>60</v>
      </c>
      <c r="O28" s="20">
        <v>240</v>
      </c>
      <c r="P28" s="20">
        <v>60</v>
      </c>
      <c r="Q28" s="20">
        <v>200</v>
      </c>
      <c r="R28" s="20">
        <v>220</v>
      </c>
      <c r="S28" s="20">
        <v>195</v>
      </c>
      <c r="T28" s="20">
        <v>210</v>
      </c>
      <c r="U28" s="20">
        <v>180</v>
      </c>
      <c r="V28" s="20">
        <v>90</v>
      </c>
      <c r="W28" s="20">
        <v>315</v>
      </c>
      <c r="X28" s="4">
        <v>265</v>
      </c>
      <c r="Y28" s="4">
        <v>225</v>
      </c>
      <c r="Z28" s="4">
        <v>240</v>
      </c>
      <c r="AA28" s="4">
        <v>235</v>
      </c>
      <c r="AB28" s="4">
        <v>210</v>
      </c>
      <c r="AC28" s="4">
        <v>290</v>
      </c>
      <c r="AD28" s="4">
        <v>510</v>
      </c>
      <c r="AE28" s="4">
        <v>190</v>
      </c>
      <c r="AF28" s="4">
        <v>205</v>
      </c>
      <c r="AG28" s="4">
        <v>190</v>
      </c>
      <c r="AH28" s="4">
        <v>210</v>
      </c>
      <c r="AI28" s="4">
        <v>220</v>
      </c>
      <c r="AJ28" s="4">
        <v>270</v>
      </c>
      <c r="AK28" s="4">
        <v>240</v>
      </c>
      <c r="AL28" s="4">
        <v>190</v>
      </c>
      <c r="AM28" s="4">
        <v>215</v>
      </c>
      <c r="AN28" s="4">
        <v>195</v>
      </c>
      <c r="AO28" s="4">
        <v>100</v>
      </c>
      <c r="AP28" s="4">
        <v>101</v>
      </c>
      <c r="AQ28" s="4">
        <v>240</v>
      </c>
      <c r="AR28" s="4">
        <v>240</v>
      </c>
      <c r="AS28" s="20">
        <f>SUM(B28:AR28)</f>
        <v>8951</v>
      </c>
    </row>
    <row r="29" spans="1:46" ht="14.1" customHeight="1" x14ac:dyDescent="0.25">
      <c r="A29" s="16" t="s">
        <v>59</v>
      </c>
      <c r="B29" s="16">
        <f t="shared" ref="B29:J29" si="5">B27/B28*60</f>
        <v>1.0909090909090908</v>
      </c>
      <c r="C29" s="16">
        <f t="shared" si="5"/>
        <v>3.2307692307692308</v>
      </c>
      <c r="D29" s="16">
        <f t="shared" si="5"/>
        <v>2.25</v>
      </c>
      <c r="E29" s="16">
        <f t="shared" si="5"/>
        <v>0.8571428571428571</v>
      </c>
      <c r="F29" s="16">
        <f t="shared" si="5"/>
        <v>2.4444444444444446</v>
      </c>
      <c r="G29" s="16">
        <f t="shared" si="5"/>
        <v>2</v>
      </c>
      <c r="H29" s="16">
        <f t="shared" si="5"/>
        <v>1.5</v>
      </c>
      <c r="I29" s="16">
        <f t="shared" si="5"/>
        <v>3.75</v>
      </c>
      <c r="J29" s="16">
        <f t="shared" si="5"/>
        <v>0.47058823529411764</v>
      </c>
      <c r="K29" s="16"/>
      <c r="L29" s="16"/>
      <c r="M29" s="16">
        <f t="shared" ref="M29:AR29" si="6">M27/M28*60</f>
        <v>2.666666666666667</v>
      </c>
      <c r="N29" s="16">
        <f t="shared" si="6"/>
        <v>8</v>
      </c>
      <c r="O29" s="16">
        <f t="shared" si="6"/>
        <v>4.75</v>
      </c>
      <c r="P29" s="16">
        <f t="shared" si="6"/>
        <v>0</v>
      </c>
      <c r="Q29" s="16">
        <f t="shared" si="6"/>
        <v>3</v>
      </c>
      <c r="R29" s="16">
        <f t="shared" si="6"/>
        <v>12.818181818181817</v>
      </c>
      <c r="S29" s="16">
        <f t="shared" si="6"/>
        <v>3.6923076923076925</v>
      </c>
      <c r="T29" s="16">
        <f t="shared" si="6"/>
        <v>5.1428571428571432</v>
      </c>
      <c r="U29" s="16">
        <f t="shared" si="6"/>
        <v>2</v>
      </c>
      <c r="V29" s="16">
        <f t="shared" si="6"/>
        <v>1.3333333333333335</v>
      </c>
      <c r="W29" s="16">
        <f t="shared" si="6"/>
        <v>7.6190476190476186</v>
      </c>
      <c r="X29" s="16">
        <f t="shared" si="6"/>
        <v>12.452830188679245</v>
      </c>
      <c r="Y29" s="16">
        <f t="shared" si="6"/>
        <v>72.533333333333331</v>
      </c>
      <c r="Z29" s="16">
        <f t="shared" si="6"/>
        <v>2.5</v>
      </c>
      <c r="AA29" s="21">
        <f t="shared" si="6"/>
        <v>8.4255319148936181</v>
      </c>
      <c r="AB29" s="21">
        <f t="shared" si="6"/>
        <v>4.5714285714285721</v>
      </c>
      <c r="AC29" s="21">
        <f t="shared" si="6"/>
        <v>2.4827586206896552</v>
      </c>
      <c r="AD29" s="21">
        <f t="shared" si="6"/>
        <v>29.52941176470588</v>
      </c>
      <c r="AE29" s="21">
        <f t="shared" si="6"/>
        <v>2.8421052631578947</v>
      </c>
      <c r="AF29" s="21">
        <f t="shared" si="6"/>
        <v>18.146341463414632</v>
      </c>
      <c r="AG29" s="21">
        <f t="shared" si="6"/>
        <v>4.1052631578947372</v>
      </c>
      <c r="AH29" s="21">
        <f t="shared" si="6"/>
        <v>21.428571428571431</v>
      </c>
      <c r="AI29" s="21">
        <f t="shared" si="6"/>
        <v>2.7272727272727275</v>
      </c>
      <c r="AJ29" s="21">
        <f t="shared" si="6"/>
        <v>1.3333333333333335</v>
      </c>
      <c r="AK29" s="21">
        <f t="shared" si="6"/>
        <v>3.5</v>
      </c>
      <c r="AL29" s="21">
        <f t="shared" si="6"/>
        <v>2.2105263157894735</v>
      </c>
      <c r="AM29" s="21">
        <f t="shared" si="6"/>
        <v>3.0697674418604652</v>
      </c>
      <c r="AN29" s="21">
        <f t="shared" si="6"/>
        <v>2.1538461538461537</v>
      </c>
      <c r="AO29" s="21">
        <f t="shared" ref="AO29:AQ29" si="7">AO27/AO28*60</f>
        <v>0.6</v>
      </c>
      <c r="AP29" s="21">
        <f t="shared" si="7"/>
        <v>0</v>
      </c>
      <c r="AQ29" s="21">
        <f t="shared" si="7"/>
        <v>4.5</v>
      </c>
      <c r="AR29" s="21">
        <f t="shared" si="6"/>
        <v>2.25</v>
      </c>
      <c r="AS29" s="21">
        <f>AS27/AS28*60</f>
        <v>7.5879789967601381</v>
      </c>
    </row>
    <row r="30" spans="1:46" ht="105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</row>
    <row r="31" spans="1:46" ht="105" customHeight="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</row>
    <row r="32" spans="1:46" ht="46.5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</row>
    <row r="33" spans="1:46" ht="38.25" customHeight="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</row>
    <row r="34" spans="1:46" ht="19.149999999999999" customHeight="1" x14ac:dyDescent="0.25">
      <c r="A34" s="22"/>
      <c r="B34" s="23" t="s">
        <v>1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40" t="s">
        <v>2</v>
      </c>
      <c r="AG34" s="40"/>
      <c r="AH34" s="40"/>
      <c r="AI34" s="40"/>
      <c r="AJ34" s="40"/>
      <c r="AK34" s="3"/>
      <c r="AL34" s="3"/>
      <c r="AM34" s="3"/>
      <c r="AN34" s="3"/>
      <c r="AO34" s="39"/>
      <c r="AP34" s="39"/>
      <c r="AQ34" s="39"/>
      <c r="AR34" s="38"/>
      <c r="AS34" s="24"/>
    </row>
    <row r="35" spans="1:46" ht="66.75" customHeight="1" x14ac:dyDescent="0.3">
      <c r="A35" s="25" t="s">
        <v>60</v>
      </c>
      <c r="B35" s="5">
        <v>1</v>
      </c>
      <c r="C35" s="5">
        <v>2</v>
      </c>
      <c r="D35" s="5">
        <v>3</v>
      </c>
      <c r="E35" s="5">
        <v>4</v>
      </c>
      <c r="F35" s="5">
        <v>5</v>
      </c>
      <c r="G35" s="5">
        <v>6</v>
      </c>
      <c r="H35" s="5">
        <v>7</v>
      </c>
      <c r="I35" s="5">
        <v>8</v>
      </c>
      <c r="J35" s="5">
        <v>9</v>
      </c>
      <c r="K35" s="5">
        <v>10</v>
      </c>
      <c r="L35" s="5">
        <v>11</v>
      </c>
      <c r="M35" s="5">
        <v>12</v>
      </c>
      <c r="N35" s="5">
        <v>13</v>
      </c>
      <c r="O35" s="5">
        <v>14</v>
      </c>
      <c r="P35" s="5">
        <v>15</v>
      </c>
      <c r="Q35" s="5">
        <v>16</v>
      </c>
      <c r="R35" s="5">
        <v>17</v>
      </c>
      <c r="S35" s="5">
        <v>18</v>
      </c>
      <c r="T35" s="5">
        <v>19</v>
      </c>
      <c r="U35" s="5">
        <v>20</v>
      </c>
      <c r="V35" s="5">
        <v>21</v>
      </c>
      <c r="W35" s="5">
        <v>22</v>
      </c>
      <c r="X35" s="5">
        <v>23</v>
      </c>
      <c r="Y35" s="5">
        <v>24</v>
      </c>
      <c r="Z35" s="5">
        <v>25</v>
      </c>
      <c r="AA35" s="5">
        <v>26</v>
      </c>
      <c r="AB35" s="5">
        <v>27</v>
      </c>
      <c r="AC35" s="5">
        <v>28</v>
      </c>
      <c r="AD35" s="5">
        <v>29</v>
      </c>
      <c r="AE35" s="5">
        <v>30</v>
      </c>
      <c r="AF35" s="6">
        <v>1</v>
      </c>
      <c r="AG35" s="6">
        <v>2</v>
      </c>
      <c r="AH35" s="6">
        <v>3</v>
      </c>
      <c r="AI35" s="6">
        <v>4</v>
      </c>
      <c r="AJ35" s="6">
        <v>5</v>
      </c>
      <c r="AK35" s="6">
        <v>6</v>
      </c>
      <c r="AL35" s="6">
        <v>7</v>
      </c>
      <c r="AM35" s="6">
        <v>8</v>
      </c>
      <c r="AN35" s="6">
        <v>9</v>
      </c>
      <c r="AO35" s="6">
        <v>10</v>
      </c>
      <c r="AP35" s="6">
        <v>11</v>
      </c>
      <c r="AQ35" s="6">
        <v>12</v>
      </c>
      <c r="AR35" s="6">
        <v>13</v>
      </c>
      <c r="AS35" s="26" t="s">
        <v>3</v>
      </c>
    </row>
    <row r="36" spans="1:46" ht="14.1" customHeight="1" x14ac:dyDescent="0.25">
      <c r="A36" s="15" t="s">
        <v>61</v>
      </c>
      <c r="B36" s="4">
        <v>300</v>
      </c>
      <c r="C36" s="4"/>
      <c r="D36" s="4">
        <v>85</v>
      </c>
      <c r="E36" s="4">
        <v>65</v>
      </c>
      <c r="F36" s="4">
        <v>94</v>
      </c>
      <c r="G36" s="4">
        <v>70</v>
      </c>
      <c r="H36" s="4">
        <v>80</v>
      </c>
      <c r="I36" s="4">
        <v>150</v>
      </c>
      <c r="J36" s="4">
        <v>15</v>
      </c>
      <c r="K36" s="4"/>
      <c r="L36" s="4"/>
      <c r="M36" s="4">
        <v>5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15" t="s">
        <v>62</v>
      </c>
    </row>
    <row r="37" spans="1:46" ht="14.1" customHeight="1" x14ac:dyDescent="0.25">
      <c r="A37" s="15" t="s">
        <v>63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15" t="s">
        <v>64</v>
      </c>
    </row>
    <row r="38" spans="1:46" ht="14.1" customHeight="1" x14ac:dyDescent="0.25">
      <c r="A38" s="15" t="s">
        <v>65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15" t="s">
        <v>66</v>
      </c>
    </row>
    <row r="39" spans="1:46" ht="14.1" customHeight="1" x14ac:dyDescent="0.25">
      <c r="A39" s="15" t="s">
        <v>67</v>
      </c>
      <c r="B39" s="4"/>
      <c r="C39" s="4"/>
      <c r="D39" s="4"/>
      <c r="E39" s="4"/>
      <c r="F39" s="4">
        <v>71</v>
      </c>
      <c r="G39" s="4">
        <v>96</v>
      </c>
      <c r="H39" s="4"/>
      <c r="I39" s="4">
        <v>1000</v>
      </c>
      <c r="J39" s="4">
        <v>104</v>
      </c>
      <c r="K39" s="4"/>
      <c r="L39" s="4"/>
      <c r="M39" s="4">
        <v>50</v>
      </c>
      <c r="N39" s="4"/>
      <c r="O39" s="4"/>
      <c r="P39" s="4"/>
      <c r="Q39" s="4"/>
      <c r="R39" s="4">
        <v>350</v>
      </c>
      <c r="S39" s="4"/>
      <c r="T39" s="4"/>
      <c r="U39" s="4"/>
      <c r="V39" s="4"/>
      <c r="W39" s="4"/>
      <c r="X39" s="4"/>
      <c r="Y39" s="4"/>
      <c r="Z39" s="4"/>
      <c r="AA39" s="4">
        <v>50</v>
      </c>
      <c r="AB39" s="4"/>
      <c r="AC39" s="4"/>
      <c r="AD39" s="4"/>
      <c r="AE39" s="4"/>
      <c r="AF39" s="4"/>
      <c r="AG39" s="4">
        <v>300</v>
      </c>
      <c r="AH39" s="4"/>
      <c r="AI39" s="4"/>
      <c r="AJ39" s="4"/>
      <c r="AK39" s="4" t="s">
        <v>68</v>
      </c>
      <c r="AL39" s="4">
        <v>300</v>
      </c>
      <c r="AM39" s="4"/>
      <c r="AN39" s="4"/>
      <c r="AO39" s="4">
        <v>200</v>
      </c>
      <c r="AP39" s="4"/>
      <c r="AQ39" s="4"/>
      <c r="AR39" s="4">
        <v>200</v>
      </c>
      <c r="AS39" s="4"/>
      <c r="AT39" s="15" t="s">
        <v>69</v>
      </c>
    </row>
    <row r="40" spans="1:46" ht="14.1" customHeight="1" x14ac:dyDescent="0.25">
      <c r="A40" s="15" t="s">
        <v>70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15" t="s">
        <v>71</v>
      </c>
    </row>
    <row r="41" spans="1:46" ht="14.1" customHeight="1" x14ac:dyDescent="0.25">
      <c r="A41" s="15" t="s">
        <v>72</v>
      </c>
      <c r="B41" s="4"/>
      <c r="C41" s="4"/>
      <c r="E41" s="4"/>
      <c r="F41" s="4">
        <v>1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>
        <v>3</v>
      </c>
      <c r="AJ41" s="4">
        <v>9</v>
      </c>
      <c r="AK41" s="4"/>
      <c r="AL41" s="4">
        <v>2</v>
      </c>
      <c r="AM41" s="4">
        <v>50</v>
      </c>
      <c r="AN41" s="4"/>
      <c r="AO41" s="4"/>
      <c r="AP41" s="4"/>
      <c r="AQ41" s="4">
        <v>7</v>
      </c>
      <c r="AR41" s="4"/>
      <c r="AS41" s="4"/>
      <c r="AT41" s="15" t="s">
        <v>73</v>
      </c>
    </row>
    <row r="42" spans="1:46" ht="14.1" customHeight="1" x14ac:dyDescent="0.25">
      <c r="A42" s="15" t="s">
        <v>74</v>
      </c>
      <c r="B42" s="4"/>
      <c r="C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>
        <v>1</v>
      </c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15" t="s">
        <v>75</v>
      </c>
    </row>
    <row r="43" spans="1:46" ht="14.1" customHeight="1" x14ac:dyDescent="0.25">
      <c r="A43" s="15" t="s">
        <v>76</v>
      </c>
      <c r="B43" s="4"/>
      <c r="C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>
        <v>1</v>
      </c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15" t="s">
        <v>77</v>
      </c>
    </row>
    <row r="44" spans="1:46" ht="14.1" customHeight="1" x14ac:dyDescent="0.25">
      <c r="A44" s="15" t="s">
        <v>78</v>
      </c>
      <c r="B44" s="4"/>
      <c r="C44" s="4"/>
      <c r="D44" s="4"/>
      <c r="E44" s="4"/>
      <c r="F44" s="4"/>
      <c r="G44" s="4">
        <v>14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15" t="s">
        <v>79</v>
      </c>
    </row>
    <row r="45" spans="1:46" ht="14.1" customHeight="1" x14ac:dyDescent="0.25">
      <c r="A45" s="15" t="s">
        <v>80</v>
      </c>
      <c r="B45" s="4"/>
      <c r="C45" s="4"/>
      <c r="D45" s="4"/>
      <c r="E45" s="4"/>
      <c r="F45" s="4">
        <v>10</v>
      </c>
      <c r="G45" s="4">
        <v>250</v>
      </c>
      <c r="H45" s="4"/>
      <c r="I45" s="4"/>
      <c r="J45" s="4">
        <v>1</v>
      </c>
      <c r="K45" s="4"/>
      <c r="L45" s="4"/>
      <c r="M45" s="4">
        <v>10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 t="s">
        <v>81</v>
      </c>
      <c r="AE45" s="4"/>
      <c r="AF45" s="4"/>
      <c r="AG45" s="4"/>
      <c r="AH45" s="4"/>
      <c r="AI45" s="4">
        <v>3</v>
      </c>
      <c r="AJ45" s="4"/>
      <c r="AK45" s="4" t="s">
        <v>68</v>
      </c>
      <c r="AL45" s="4"/>
      <c r="AM45" s="4"/>
      <c r="AN45" s="4"/>
      <c r="AO45" s="4"/>
      <c r="AP45" s="4"/>
      <c r="AQ45" s="4"/>
      <c r="AR45" s="4" t="s">
        <v>68</v>
      </c>
      <c r="AS45" s="4"/>
      <c r="AT45" s="15" t="s">
        <v>82</v>
      </c>
    </row>
    <row r="46" spans="1:46" ht="14.1" customHeight="1" x14ac:dyDescent="0.25">
      <c r="A46" s="15" t="s">
        <v>83</v>
      </c>
      <c r="B46" s="4"/>
      <c r="C46" s="4"/>
      <c r="D46" s="4"/>
      <c r="E46" s="4"/>
      <c r="F46" s="4">
        <v>1</v>
      </c>
      <c r="G46" s="4">
        <v>1</v>
      </c>
      <c r="H46" s="4"/>
      <c r="I46" s="4"/>
      <c r="J46" s="4"/>
      <c r="K46" s="4"/>
      <c r="L46" s="4"/>
      <c r="M46" s="4">
        <v>1</v>
      </c>
      <c r="N46" s="4"/>
      <c r="O46" s="4"/>
      <c r="P46" s="4"/>
      <c r="Q46" s="4"/>
      <c r="R46" s="4"/>
      <c r="S46" s="4"/>
      <c r="T46" s="4"/>
      <c r="U46" s="4"/>
      <c r="V46" s="4"/>
      <c r="W46" s="4">
        <v>3</v>
      </c>
      <c r="X46" s="4"/>
      <c r="Y46" s="4"/>
      <c r="Z46" s="4"/>
      <c r="AA46" s="4"/>
      <c r="AB46" s="4"/>
      <c r="AC46" s="4"/>
      <c r="AD46" s="4"/>
      <c r="AE46" s="4"/>
      <c r="AF46" s="4"/>
      <c r="AG46" s="4" t="s">
        <v>68</v>
      </c>
      <c r="AH46" s="4"/>
      <c r="AI46" s="4">
        <v>1</v>
      </c>
      <c r="AJ46" s="4"/>
      <c r="AK46" s="4" t="s">
        <v>68</v>
      </c>
      <c r="AL46" s="4" t="s">
        <v>68</v>
      </c>
      <c r="AM46" s="4" t="s">
        <v>68</v>
      </c>
      <c r="AN46" s="4"/>
      <c r="AO46" s="4"/>
      <c r="AP46" s="4"/>
      <c r="AQ46" s="4"/>
      <c r="AR46" s="4" t="s">
        <v>68</v>
      </c>
      <c r="AS46" s="4"/>
      <c r="AT46" s="15" t="s">
        <v>84</v>
      </c>
    </row>
    <row r="47" spans="1:46" ht="14.1" customHeight="1" x14ac:dyDescent="0.25">
      <c r="A47" s="15" t="s">
        <v>85</v>
      </c>
      <c r="B47" s="4"/>
      <c r="C47" s="4"/>
      <c r="D47" s="4"/>
      <c r="E47" s="4"/>
      <c r="F47" s="4">
        <v>40</v>
      </c>
      <c r="G47" s="4">
        <v>300</v>
      </c>
      <c r="H47" s="4"/>
      <c r="I47" s="4"/>
      <c r="J47" s="4">
        <v>27</v>
      </c>
      <c r="K47" s="4"/>
      <c r="L47" s="4"/>
      <c r="M47" s="4">
        <v>12</v>
      </c>
      <c r="N47" s="4"/>
      <c r="O47" s="4"/>
      <c r="P47" s="4"/>
      <c r="Q47" s="4"/>
      <c r="R47" s="4"/>
      <c r="S47" s="4"/>
      <c r="T47" s="4"/>
      <c r="U47" s="4"/>
      <c r="V47" s="4"/>
      <c r="W47" s="4">
        <v>25</v>
      </c>
      <c r="X47" s="4"/>
      <c r="Y47" s="4"/>
      <c r="Z47" s="4"/>
      <c r="AA47" s="4"/>
      <c r="AB47" s="4"/>
      <c r="AC47" s="4"/>
      <c r="AD47" s="4">
        <v>1000</v>
      </c>
      <c r="AE47" s="4"/>
      <c r="AF47" s="4"/>
      <c r="AG47" s="4" t="s">
        <v>68</v>
      </c>
      <c r="AH47" s="4"/>
      <c r="AI47" s="4">
        <v>10</v>
      </c>
      <c r="AJ47" s="4"/>
      <c r="AK47" s="4" t="s">
        <v>68</v>
      </c>
      <c r="AL47" s="4"/>
      <c r="AM47" s="4" t="s">
        <v>68</v>
      </c>
      <c r="AN47" s="4"/>
      <c r="AO47" s="4" t="s">
        <v>68</v>
      </c>
      <c r="AP47" s="4"/>
      <c r="AQ47" s="4"/>
      <c r="AR47" s="4" t="s">
        <v>68</v>
      </c>
      <c r="AS47" s="4"/>
      <c r="AT47" s="15" t="s">
        <v>86</v>
      </c>
    </row>
    <row r="48" spans="1:46" ht="14.1" customHeight="1" x14ac:dyDescent="0.25">
      <c r="A48" s="15" t="s">
        <v>87</v>
      </c>
      <c r="B48" s="4"/>
      <c r="C48" s="4"/>
      <c r="D48" s="4"/>
      <c r="E48" s="4"/>
      <c r="F48" s="4"/>
      <c r="G48" s="4">
        <v>4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>
        <v>1</v>
      </c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15" t="s">
        <v>88</v>
      </c>
    </row>
    <row r="49" spans="1:46" ht="14.1" customHeight="1" x14ac:dyDescent="0.25">
      <c r="A49" s="15" t="s">
        <v>89</v>
      </c>
      <c r="B49" s="4"/>
      <c r="C49" s="4"/>
      <c r="D49" s="4"/>
      <c r="E49" s="4"/>
      <c r="F49" s="4"/>
      <c r="G49" s="4"/>
      <c r="H49" s="4"/>
      <c r="I49" s="4"/>
      <c r="J49" s="4">
        <v>1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 t="s">
        <v>68</v>
      </c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15" t="s">
        <v>90</v>
      </c>
    </row>
    <row r="50" spans="1:46" ht="14.1" customHeight="1" x14ac:dyDescent="0.25">
      <c r="A50" s="15" t="s">
        <v>91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>
        <v>1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15" t="s">
        <v>92</v>
      </c>
    </row>
    <row r="51" spans="1:46" ht="14.1" customHeight="1" x14ac:dyDescent="0.25">
      <c r="A51" s="15" t="s">
        <v>93</v>
      </c>
      <c r="B51" s="4"/>
      <c r="C51" s="4"/>
      <c r="D51" s="4"/>
      <c r="E51" s="4"/>
      <c r="F51" s="4"/>
      <c r="G51" s="4"/>
      <c r="H51" s="4"/>
      <c r="I51" s="4"/>
      <c r="J51" s="4">
        <v>1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>
        <v>1</v>
      </c>
      <c r="X51" s="4"/>
      <c r="Y51" s="4"/>
      <c r="Z51" s="4"/>
      <c r="AA51" s="4"/>
      <c r="AB51" s="4"/>
      <c r="AC51" s="4"/>
      <c r="AD51" s="4">
        <v>3</v>
      </c>
      <c r="AE51" s="4"/>
      <c r="AF51" s="4"/>
      <c r="AG51" s="4"/>
      <c r="AH51" s="4"/>
      <c r="AI51" s="4"/>
      <c r="AJ51" s="4"/>
      <c r="AK51" s="4"/>
      <c r="AL51" s="4"/>
      <c r="AM51" s="4"/>
      <c r="AN51" s="4">
        <v>2</v>
      </c>
      <c r="AO51" s="4"/>
      <c r="AP51" s="4"/>
      <c r="AQ51" s="4"/>
      <c r="AR51" s="4"/>
      <c r="AS51" s="4"/>
      <c r="AT51" s="15" t="s">
        <v>94</v>
      </c>
    </row>
    <row r="52" spans="1:46" ht="14.1" customHeight="1" x14ac:dyDescent="0.25">
      <c r="A52" s="15" t="s">
        <v>95</v>
      </c>
      <c r="B52" s="4"/>
      <c r="C52" s="4"/>
      <c r="D52" s="4"/>
      <c r="E52" s="4"/>
      <c r="F52" s="4"/>
      <c r="G52" s="4">
        <v>3</v>
      </c>
      <c r="H52" s="4"/>
      <c r="I52" s="4"/>
      <c r="J52" s="4">
        <v>1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>
        <v>11</v>
      </c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15" t="s">
        <v>96</v>
      </c>
    </row>
    <row r="53" spans="1:46" ht="14.1" customHeight="1" x14ac:dyDescent="0.25">
      <c r="A53" s="15" t="s">
        <v>97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>
        <v>1</v>
      </c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>
        <v>1</v>
      </c>
      <c r="AJ53" s="4"/>
      <c r="AK53" s="4" t="s">
        <v>68</v>
      </c>
      <c r="AL53" s="4"/>
      <c r="AM53" s="4"/>
      <c r="AN53" s="4"/>
      <c r="AO53" s="4"/>
      <c r="AP53" s="4"/>
      <c r="AQ53" s="4"/>
      <c r="AR53" s="4">
        <v>1</v>
      </c>
      <c r="AS53" s="4"/>
      <c r="AT53" s="15" t="s">
        <v>98</v>
      </c>
    </row>
    <row r="54" spans="1:46" ht="14.1" customHeight="1" x14ac:dyDescent="0.25">
      <c r="A54" s="15" t="s">
        <v>99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>
        <v>3</v>
      </c>
      <c r="AJ54" s="4"/>
      <c r="AK54" s="4"/>
      <c r="AL54" s="4" t="s">
        <v>68</v>
      </c>
      <c r="AM54" s="4"/>
      <c r="AN54" s="4" t="s">
        <v>68</v>
      </c>
      <c r="AO54" s="4"/>
      <c r="AP54" s="4"/>
      <c r="AQ54" s="4"/>
      <c r="AR54" s="4"/>
      <c r="AS54" s="4"/>
      <c r="AT54" s="15" t="s">
        <v>100</v>
      </c>
    </row>
    <row r="55" spans="1:46" ht="14.1" customHeight="1" x14ac:dyDescent="0.25">
      <c r="A55" s="15" t="s">
        <v>101</v>
      </c>
      <c r="B55" s="4"/>
      <c r="C55" s="4"/>
      <c r="D55" s="4"/>
      <c r="E55" s="4"/>
      <c r="F55" s="4"/>
      <c r="G55" s="4"/>
      <c r="H55" s="4"/>
      <c r="I55" s="4"/>
      <c r="J55" s="4">
        <v>6</v>
      </c>
      <c r="K55" s="4"/>
      <c r="L55" s="4"/>
      <c r="M55" s="4">
        <v>1</v>
      </c>
      <c r="N55" s="4"/>
      <c r="O55" s="4"/>
      <c r="P55" s="4"/>
      <c r="Q55" s="4"/>
      <c r="R55" s="4"/>
      <c r="S55" s="4"/>
      <c r="T55" s="4"/>
      <c r="U55" s="4"/>
      <c r="V55" s="4"/>
      <c r="W55" s="4">
        <v>5</v>
      </c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 t="s">
        <v>68</v>
      </c>
      <c r="AL55" s="4"/>
      <c r="AM55" s="4"/>
      <c r="AN55" s="4"/>
      <c r="AO55" s="4"/>
      <c r="AP55" s="4"/>
      <c r="AQ55" s="4"/>
      <c r="AR55" s="4"/>
      <c r="AS55" s="4"/>
      <c r="AT55" s="15" t="s">
        <v>102</v>
      </c>
    </row>
    <row r="56" spans="1:46" ht="14.1" customHeight="1" x14ac:dyDescent="0.25">
      <c r="A56" s="15" t="s">
        <v>103</v>
      </c>
      <c r="B56" s="4"/>
      <c r="C56" s="4"/>
      <c r="D56" s="4"/>
      <c r="E56" s="4"/>
      <c r="F56" s="4"/>
      <c r="G56" s="4">
        <v>1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15" t="s">
        <v>104</v>
      </c>
    </row>
    <row r="57" spans="1:46" ht="14.1" customHeight="1" x14ac:dyDescent="0.25">
      <c r="A57" s="15" t="s">
        <v>105</v>
      </c>
      <c r="B57" s="4"/>
      <c r="C57" s="4"/>
      <c r="D57" s="4"/>
      <c r="E57" s="4"/>
      <c r="F57" s="4">
        <v>1</v>
      </c>
      <c r="G57" s="4">
        <v>1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15" t="s">
        <v>106</v>
      </c>
    </row>
    <row r="58" spans="1:46" ht="14.1" customHeight="1" x14ac:dyDescent="0.25">
      <c r="A58" s="15" t="s">
        <v>107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>
        <v>1</v>
      </c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15" t="s">
        <v>108</v>
      </c>
    </row>
    <row r="59" spans="1:46" ht="14.1" customHeight="1" x14ac:dyDescent="0.25">
      <c r="A59" s="15" t="s">
        <v>109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>
        <v>2</v>
      </c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 t="s">
        <v>68</v>
      </c>
      <c r="AL59" s="4"/>
      <c r="AM59" s="4"/>
      <c r="AN59" s="4" t="s">
        <v>68</v>
      </c>
      <c r="AO59" s="4"/>
      <c r="AP59" s="4"/>
      <c r="AQ59" s="4"/>
      <c r="AR59" s="4"/>
      <c r="AS59" s="4"/>
      <c r="AT59" s="15" t="s">
        <v>110</v>
      </c>
    </row>
    <row r="60" spans="1:46" ht="14.1" customHeight="1" x14ac:dyDescent="0.25">
      <c r="A60" s="15" t="s">
        <v>125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>
        <v>16</v>
      </c>
      <c r="AS60" s="4"/>
      <c r="AT60" s="15" t="s">
        <v>124</v>
      </c>
    </row>
    <row r="61" spans="1:46" ht="14.1" customHeight="1" x14ac:dyDescent="0.25">
      <c r="A61" s="15" t="s">
        <v>111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>
        <v>15</v>
      </c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15" t="s">
        <v>112</v>
      </c>
    </row>
    <row r="62" spans="1:46" ht="14.1" customHeight="1" x14ac:dyDescent="0.25">
      <c r="A62" s="15" t="s">
        <v>113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>
        <v>1</v>
      </c>
      <c r="AE62" s="4"/>
      <c r="AF62" s="4"/>
      <c r="AG62" s="4"/>
      <c r="AH62" s="4"/>
      <c r="AI62" s="4"/>
      <c r="AJ62" s="4"/>
      <c r="AK62" s="4" t="s">
        <v>68</v>
      </c>
      <c r="AL62" s="4"/>
      <c r="AM62" s="4"/>
      <c r="AN62" s="4"/>
      <c r="AO62" s="4"/>
      <c r="AP62" s="4"/>
      <c r="AQ62" s="4"/>
      <c r="AR62" s="4"/>
      <c r="AS62" s="4"/>
      <c r="AT62" s="15" t="s">
        <v>114</v>
      </c>
    </row>
    <row r="63" spans="1:46" ht="14.1" customHeight="1" x14ac:dyDescent="0.25">
      <c r="A63" s="15" t="s">
        <v>115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F63" s="4">
        <v>8</v>
      </c>
      <c r="AG63" s="4"/>
      <c r="AH63" s="4"/>
      <c r="AI63" s="4"/>
      <c r="AJ63" s="4">
        <v>2</v>
      </c>
      <c r="AK63" s="4"/>
      <c r="AL63" s="4"/>
      <c r="AM63" s="4">
        <v>3</v>
      </c>
      <c r="AN63" s="4"/>
      <c r="AO63" s="4"/>
      <c r="AP63" s="4"/>
      <c r="AQ63" s="4"/>
      <c r="AR63" s="4"/>
      <c r="AS63" s="4"/>
      <c r="AT63" s="15" t="s">
        <v>116</v>
      </c>
    </row>
    <row r="64" spans="1:46" ht="14.1" customHeight="1" x14ac:dyDescent="0.25">
      <c r="A64" s="15" t="s">
        <v>117</v>
      </c>
      <c r="B64" s="19"/>
      <c r="C64" s="19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>
        <v>78</v>
      </c>
      <c r="AD64" s="4" t="s">
        <v>68</v>
      </c>
      <c r="AE64" s="4"/>
      <c r="AF64" s="4"/>
      <c r="AG64" s="4"/>
      <c r="AH64" s="4"/>
      <c r="AI64" s="4"/>
      <c r="AJ64" s="4">
        <v>6</v>
      </c>
      <c r="AK64" s="4">
        <v>25</v>
      </c>
      <c r="AL64" s="4"/>
      <c r="AM64" s="4">
        <v>17</v>
      </c>
      <c r="AN64" s="4"/>
      <c r="AO64" s="4"/>
      <c r="AP64" s="4"/>
      <c r="AQ64" s="4">
        <v>44</v>
      </c>
      <c r="AR64" s="4"/>
      <c r="AS64" s="4"/>
      <c r="AT64" s="15" t="s">
        <v>118</v>
      </c>
    </row>
    <row r="65" spans="1:46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</row>
    <row r="66" spans="1:46" ht="15.75" x14ac:dyDescent="0.25">
      <c r="A66" s="27" t="s">
        <v>119</v>
      </c>
      <c r="B66" s="28"/>
      <c r="C66" s="28"/>
      <c r="D66" s="28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T66" s="27" t="s">
        <v>119</v>
      </c>
    </row>
    <row r="67" spans="1:46" x14ac:dyDescent="0.25">
      <c r="A67" s="4" t="s">
        <v>55</v>
      </c>
      <c r="B67" s="4"/>
      <c r="C67" s="4"/>
      <c r="D67" s="4">
        <v>2</v>
      </c>
      <c r="E67" s="4"/>
      <c r="F67" s="4">
        <v>1</v>
      </c>
      <c r="G67" s="4">
        <v>2</v>
      </c>
      <c r="H67" s="4">
        <v>2</v>
      </c>
      <c r="I67" s="4">
        <v>2</v>
      </c>
      <c r="J67" s="4">
        <v>2</v>
      </c>
      <c r="K67" s="4"/>
      <c r="L67" s="4"/>
      <c r="M67" s="4">
        <v>2</v>
      </c>
      <c r="N67" s="4">
        <v>2</v>
      </c>
      <c r="O67" s="4">
        <v>2</v>
      </c>
      <c r="P67" s="4"/>
      <c r="Q67" s="4"/>
      <c r="R67" s="4"/>
      <c r="S67" s="4">
        <v>2</v>
      </c>
      <c r="T67" s="4"/>
      <c r="U67" s="4">
        <v>2</v>
      </c>
      <c r="V67" s="4">
        <v>2</v>
      </c>
      <c r="W67" s="4">
        <v>2</v>
      </c>
      <c r="X67" s="4">
        <v>2</v>
      </c>
      <c r="Y67" s="4">
        <v>2</v>
      </c>
      <c r="Z67" s="4">
        <v>2</v>
      </c>
      <c r="AA67" s="29">
        <v>2</v>
      </c>
      <c r="AB67" s="29">
        <v>2</v>
      </c>
      <c r="AC67" s="29">
        <v>2</v>
      </c>
      <c r="AD67" s="4">
        <v>2</v>
      </c>
      <c r="AE67" s="4"/>
      <c r="AF67" s="30">
        <v>2</v>
      </c>
      <c r="AG67" s="30"/>
      <c r="AH67" s="30">
        <v>2</v>
      </c>
      <c r="AI67" s="30">
        <v>2</v>
      </c>
      <c r="AJ67" s="30">
        <v>2</v>
      </c>
      <c r="AK67" s="30">
        <v>2</v>
      </c>
      <c r="AL67" s="30">
        <v>2</v>
      </c>
      <c r="AM67" s="30">
        <v>2</v>
      </c>
      <c r="AN67" s="30">
        <v>2</v>
      </c>
      <c r="AO67" s="30"/>
      <c r="AP67" s="30"/>
      <c r="AQ67" s="30">
        <v>2</v>
      </c>
      <c r="AR67" s="30">
        <v>2</v>
      </c>
      <c r="AS67" s="30"/>
      <c r="AT67" s="4" t="s">
        <v>55</v>
      </c>
    </row>
    <row r="68" spans="1:46" x14ac:dyDescent="0.25">
      <c r="A68" s="4" t="s">
        <v>41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29">
        <v>2</v>
      </c>
      <c r="AB68" s="29">
        <v>1</v>
      </c>
      <c r="AC68" s="29"/>
      <c r="AD68" s="4">
        <v>1</v>
      </c>
      <c r="AE68" s="30"/>
      <c r="AF68" s="30"/>
      <c r="AG68" s="30"/>
      <c r="AH68" s="30"/>
      <c r="AI68" s="30">
        <v>1</v>
      </c>
      <c r="AJ68" s="30"/>
      <c r="AK68" s="30">
        <v>1</v>
      </c>
      <c r="AL68" s="30"/>
      <c r="AM68" s="30">
        <v>2</v>
      </c>
      <c r="AN68" s="30"/>
      <c r="AO68" s="30"/>
      <c r="AP68" s="30"/>
      <c r="AQ68" s="30"/>
      <c r="AR68" s="30"/>
      <c r="AS68" s="30"/>
      <c r="AT68" s="4" t="s">
        <v>41</v>
      </c>
    </row>
    <row r="69" spans="1:46" x14ac:dyDescent="0.25">
      <c r="A69" s="4" t="s">
        <v>16</v>
      </c>
      <c r="B69" s="4"/>
      <c r="C69" s="4"/>
      <c r="D69" s="4"/>
      <c r="E69" s="4"/>
      <c r="F69" s="4"/>
      <c r="G69" s="4"/>
      <c r="H69" s="4"/>
      <c r="I69" s="4">
        <v>1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29"/>
      <c r="AB69" s="29"/>
      <c r="AC69" s="29"/>
      <c r="AD69" s="4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4" t="s">
        <v>16</v>
      </c>
    </row>
    <row r="70" spans="1:46" x14ac:dyDescent="0.25">
      <c r="A70" s="4" t="s">
        <v>115</v>
      </c>
      <c r="B70" s="4"/>
      <c r="C70" s="4"/>
      <c r="D70" s="4"/>
      <c r="E70" s="4"/>
      <c r="F70" s="4"/>
      <c r="G70" s="4">
        <v>1</v>
      </c>
      <c r="H70" s="4"/>
      <c r="I70" s="4">
        <v>1</v>
      </c>
      <c r="J70" s="4"/>
      <c r="K70" s="4"/>
      <c r="L70" s="4"/>
      <c r="M70" s="4">
        <v>1</v>
      </c>
      <c r="N70" s="4"/>
      <c r="O70" s="4">
        <v>1</v>
      </c>
      <c r="P70" s="4"/>
      <c r="Q70" s="4"/>
      <c r="R70" s="4">
        <v>8</v>
      </c>
      <c r="S70" s="4"/>
      <c r="T70" s="4"/>
      <c r="U70" s="4"/>
      <c r="V70" s="4"/>
      <c r="W70" s="4"/>
      <c r="X70" s="4">
        <v>1</v>
      </c>
      <c r="Y70" s="4"/>
      <c r="Z70" s="4"/>
      <c r="AA70" s="29">
        <v>2</v>
      </c>
      <c r="AB70" s="29"/>
      <c r="AC70" s="29"/>
      <c r="AD70" s="4"/>
      <c r="AE70" s="4"/>
      <c r="AF70" s="30">
        <v>2</v>
      </c>
      <c r="AG70" s="30">
        <v>2</v>
      </c>
      <c r="AH70" s="30"/>
      <c r="AI70" s="30"/>
      <c r="AJ70" s="30">
        <v>2</v>
      </c>
      <c r="AK70" s="30"/>
      <c r="AL70" s="30"/>
      <c r="AM70" s="30"/>
      <c r="AN70" s="30"/>
      <c r="AO70" s="30"/>
      <c r="AP70" s="30"/>
      <c r="AQ70" s="30"/>
      <c r="AR70" s="30"/>
      <c r="AS70" s="30"/>
      <c r="AT70" s="4" t="s">
        <v>115</v>
      </c>
    </row>
    <row r="71" spans="1:46" x14ac:dyDescent="0.25"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</row>
    <row r="72" spans="1:46" ht="26.25" x14ac:dyDescent="0.4">
      <c r="A72" s="16" t="s">
        <v>120</v>
      </c>
      <c r="B72" s="16">
        <v>20</v>
      </c>
      <c r="C72" s="16">
        <v>3</v>
      </c>
      <c r="D72" s="16">
        <v>6</v>
      </c>
      <c r="E72" s="16">
        <v>10</v>
      </c>
      <c r="F72" s="16">
        <v>9</v>
      </c>
      <c r="G72" s="16">
        <v>6</v>
      </c>
      <c r="H72" s="16">
        <v>14</v>
      </c>
      <c r="I72" s="16">
        <v>30</v>
      </c>
      <c r="J72" s="16">
        <v>1</v>
      </c>
      <c r="K72" s="16"/>
      <c r="L72" s="16"/>
      <c r="M72" s="16"/>
      <c r="N72" s="16">
        <v>4</v>
      </c>
      <c r="O72" s="16">
        <v>18</v>
      </c>
      <c r="P72" s="16">
        <v>1</v>
      </c>
      <c r="Q72" s="16">
        <v>3</v>
      </c>
      <c r="R72" s="16">
        <v>3</v>
      </c>
      <c r="S72" s="16">
        <v>9</v>
      </c>
      <c r="T72" s="16">
        <v>13</v>
      </c>
      <c r="U72" s="16">
        <v>3</v>
      </c>
      <c r="V72" s="16">
        <v>2</v>
      </c>
      <c r="W72" s="16">
        <v>14</v>
      </c>
      <c r="X72" s="4">
        <v>11</v>
      </c>
      <c r="Y72" s="4">
        <v>25</v>
      </c>
      <c r="Z72" s="4">
        <v>3</v>
      </c>
      <c r="AA72" s="29">
        <v>9</v>
      </c>
      <c r="AB72" s="29">
        <v>9</v>
      </c>
      <c r="AC72" s="29">
        <v>90</v>
      </c>
      <c r="AD72" s="4">
        <v>7</v>
      </c>
      <c r="AE72" s="30">
        <v>1</v>
      </c>
      <c r="AF72" s="30">
        <v>2</v>
      </c>
      <c r="AG72" s="30">
        <v>11</v>
      </c>
      <c r="AH72" s="30">
        <v>7</v>
      </c>
      <c r="AI72" s="30">
        <v>3</v>
      </c>
      <c r="AJ72" s="30">
        <v>11</v>
      </c>
      <c r="AK72" s="30">
        <v>35</v>
      </c>
      <c r="AL72" s="30">
        <v>6</v>
      </c>
      <c r="AM72" s="30">
        <v>8</v>
      </c>
      <c r="AN72" s="30">
        <v>6</v>
      </c>
      <c r="AO72" s="30">
        <v>2</v>
      </c>
      <c r="AP72" s="30"/>
      <c r="AQ72" s="30">
        <v>18</v>
      </c>
      <c r="AR72" s="30">
        <v>22</v>
      </c>
      <c r="AS72" s="31">
        <f>SUM(B72:AR72)</f>
        <v>455</v>
      </c>
      <c r="AT72" s="16" t="s">
        <v>120</v>
      </c>
    </row>
  </sheetData>
  <mergeCells count="6">
    <mergeCell ref="AF34:AJ34"/>
    <mergeCell ref="A1:AS1"/>
    <mergeCell ref="B2:T2"/>
    <mergeCell ref="AF2:AJ2"/>
    <mergeCell ref="AS3:AS5"/>
    <mergeCell ref="A33:AS33"/>
  </mergeCells>
  <pageMargins left="0.17777777777777801" right="4.9305555555555602E-2" top="0.13888888888888901" bottom="0.17777777777777801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zoomScaleNormal="100" workbookViewId="0"/>
  </sheetViews>
  <sheetFormatPr defaultRowHeight="15" x14ac:dyDescent="0.25"/>
  <cols>
    <col min="1" max="1" width="18"/>
    <col min="2" max="1025" width="8.7109375"/>
  </cols>
  <sheetData>
    <row r="1" spans="1:35" ht="21" x14ac:dyDescent="0.25"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5" t="s">
        <v>2</v>
      </c>
      <c r="AB1" s="45"/>
      <c r="AC1" s="45"/>
      <c r="AD1" s="45"/>
      <c r="AE1" s="45"/>
      <c r="AF1" s="45"/>
      <c r="AG1" s="45"/>
      <c r="AH1" s="32"/>
      <c r="AI1" s="32"/>
    </row>
    <row r="2" spans="1:35" ht="15.75" x14ac:dyDescent="0.25">
      <c r="B2" s="5">
        <v>3</v>
      </c>
      <c r="C2" s="5">
        <v>4</v>
      </c>
      <c r="D2" s="5">
        <v>5</v>
      </c>
      <c r="E2" s="5">
        <v>6</v>
      </c>
      <c r="F2" s="5">
        <v>7</v>
      </c>
      <c r="G2" s="5">
        <v>8</v>
      </c>
      <c r="H2" s="5">
        <v>9</v>
      </c>
      <c r="I2" s="5">
        <v>10</v>
      </c>
      <c r="J2" s="5">
        <v>12</v>
      </c>
      <c r="K2" s="5">
        <v>13</v>
      </c>
      <c r="L2" s="5">
        <v>14</v>
      </c>
      <c r="M2" s="5">
        <v>15</v>
      </c>
      <c r="N2" s="5">
        <v>16</v>
      </c>
      <c r="O2" s="5">
        <v>17</v>
      </c>
      <c r="P2" s="5">
        <v>18</v>
      </c>
      <c r="Q2" s="5">
        <v>19</v>
      </c>
      <c r="R2" s="5">
        <v>20</v>
      </c>
      <c r="S2" s="5">
        <v>21</v>
      </c>
      <c r="T2" s="5">
        <v>24</v>
      </c>
      <c r="U2" s="5">
        <v>25</v>
      </c>
      <c r="V2" s="5">
        <v>26</v>
      </c>
      <c r="W2" s="5">
        <v>27</v>
      </c>
      <c r="X2" s="5">
        <v>28</v>
      </c>
      <c r="Y2" s="5">
        <v>29</v>
      </c>
      <c r="Z2" s="5">
        <v>30</v>
      </c>
      <c r="AA2" s="33">
        <v>1</v>
      </c>
      <c r="AB2" s="33">
        <v>2</v>
      </c>
      <c r="AC2" s="33">
        <v>3</v>
      </c>
      <c r="AD2" s="33">
        <v>4</v>
      </c>
      <c r="AE2" s="33">
        <v>5</v>
      </c>
      <c r="AF2" s="33">
        <v>7</v>
      </c>
      <c r="AG2" s="33">
        <v>10</v>
      </c>
      <c r="AH2" s="34">
        <v>12</v>
      </c>
      <c r="AI2" s="34">
        <v>15</v>
      </c>
    </row>
    <row r="3" spans="1:35" x14ac:dyDescent="0.25">
      <c r="A3" s="4" t="s">
        <v>26</v>
      </c>
      <c r="B3" s="4"/>
      <c r="C3" s="4"/>
      <c r="D3" s="4"/>
      <c r="E3" s="4"/>
      <c r="F3" s="4">
        <v>1</v>
      </c>
      <c r="G3" s="4"/>
      <c r="H3" s="4">
        <v>1</v>
      </c>
      <c r="I3" s="4"/>
      <c r="J3" s="4">
        <v>1</v>
      </c>
      <c r="K3" s="4">
        <v>1</v>
      </c>
      <c r="L3" s="4"/>
      <c r="M3" s="4">
        <v>3</v>
      </c>
      <c r="N3" s="4">
        <v>2</v>
      </c>
      <c r="O3" s="4">
        <v>3</v>
      </c>
      <c r="P3" s="4">
        <v>2</v>
      </c>
      <c r="Q3" s="4"/>
      <c r="R3" s="4"/>
      <c r="S3" s="4"/>
      <c r="T3" s="4">
        <v>1</v>
      </c>
      <c r="U3" s="4">
        <v>4</v>
      </c>
      <c r="V3" s="4">
        <v>2</v>
      </c>
      <c r="W3" s="4">
        <v>1</v>
      </c>
      <c r="X3" s="4"/>
      <c r="Y3" s="4">
        <v>1</v>
      </c>
      <c r="Z3" s="4"/>
      <c r="AA3" s="4">
        <v>2</v>
      </c>
      <c r="AB3" s="4">
        <v>1</v>
      </c>
      <c r="AC3" s="4"/>
      <c r="AD3" s="4">
        <v>3</v>
      </c>
      <c r="AE3" s="4"/>
      <c r="AF3" s="4"/>
      <c r="AG3" s="4"/>
      <c r="AH3" s="4"/>
      <c r="AI3" s="4"/>
    </row>
    <row r="4" spans="1:35" x14ac:dyDescent="0.25">
      <c r="A4" s="4" t="s">
        <v>24</v>
      </c>
      <c r="B4" s="4"/>
      <c r="C4" s="4"/>
      <c r="D4" s="4">
        <v>1</v>
      </c>
      <c r="E4" s="4"/>
      <c r="F4" s="4"/>
      <c r="G4" s="4">
        <v>1</v>
      </c>
      <c r="H4" s="4">
        <v>1</v>
      </c>
      <c r="I4" s="4"/>
      <c r="J4" s="4"/>
      <c r="K4" s="4">
        <v>1</v>
      </c>
      <c r="L4" s="4">
        <v>1</v>
      </c>
      <c r="M4" s="4">
        <v>7</v>
      </c>
      <c r="N4" s="4"/>
      <c r="O4" s="4"/>
      <c r="P4" s="4">
        <v>2</v>
      </c>
      <c r="Q4" s="4">
        <v>1</v>
      </c>
      <c r="R4" s="4">
        <v>2</v>
      </c>
      <c r="S4" s="4">
        <v>1</v>
      </c>
      <c r="T4" s="4"/>
      <c r="U4" s="4">
        <v>1</v>
      </c>
      <c r="V4" s="4">
        <v>2</v>
      </c>
      <c r="W4" s="4"/>
      <c r="X4" s="4"/>
      <c r="Y4" s="4">
        <v>2</v>
      </c>
      <c r="Z4" s="4"/>
      <c r="AA4" s="4">
        <v>1</v>
      </c>
      <c r="AB4" s="4"/>
      <c r="AC4" s="4"/>
      <c r="AD4" s="4">
        <v>2</v>
      </c>
      <c r="AE4" s="4">
        <v>1</v>
      </c>
      <c r="AF4" s="4">
        <v>2</v>
      </c>
      <c r="AG4" s="4">
        <v>4</v>
      </c>
      <c r="AH4" s="4"/>
      <c r="AI4" s="4"/>
    </row>
    <row r="5" spans="1:35" x14ac:dyDescent="0.25">
      <c r="A5" s="4" t="s">
        <v>22</v>
      </c>
      <c r="B5" s="4">
        <v>2</v>
      </c>
      <c r="C5" s="4">
        <v>9</v>
      </c>
      <c r="D5" s="4">
        <v>2</v>
      </c>
      <c r="E5" s="4">
        <v>2</v>
      </c>
      <c r="F5" s="4"/>
      <c r="G5" s="4">
        <v>3</v>
      </c>
      <c r="H5" s="4">
        <v>3</v>
      </c>
      <c r="I5" s="4">
        <v>1</v>
      </c>
      <c r="J5" s="4">
        <v>5</v>
      </c>
      <c r="K5" s="4">
        <v>1</v>
      </c>
      <c r="L5" s="4">
        <v>7</v>
      </c>
      <c r="M5" s="4">
        <v>5</v>
      </c>
      <c r="N5" s="4">
        <v>1</v>
      </c>
      <c r="O5" s="4">
        <v>2</v>
      </c>
      <c r="P5" s="4"/>
      <c r="Q5" s="4"/>
      <c r="R5" s="4"/>
      <c r="S5" s="4">
        <v>3</v>
      </c>
      <c r="T5" s="4">
        <v>7</v>
      </c>
      <c r="U5" s="4">
        <v>15</v>
      </c>
      <c r="V5" s="4">
        <v>3</v>
      </c>
      <c r="W5" s="4">
        <v>1</v>
      </c>
      <c r="X5" s="4">
        <v>3</v>
      </c>
      <c r="Y5" s="4">
        <v>3</v>
      </c>
      <c r="Z5" s="4"/>
      <c r="AA5" s="4"/>
      <c r="AB5" s="4">
        <v>4</v>
      </c>
      <c r="AC5" s="4"/>
      <c r="AD5" s="4">
        <v>1</v>
      </c>
      <c r="AE5" s="4"/>
      <c r="AF5" s="4"/>
      <c r="AG5" s="4"/>
      <c r="AH5" s="4">
        <v>2</v>
      </c>
      <c r="AI5" s="4">
        <v>1</v>
      </c>
    </row>
    <row r="6" spans="1:35" x14ac:dyDescent="0.25">
      <c r="A6" s="4" t="s">
        <v>20</v>
      </c>
      <c r="B6" s="4">
        <v>9</v>
      </c>
      <c r="C6" s="4">
        <v>5</v>
      </c>
      <c r="D6" s="4"/>
      <c r="E6" s="4">
        <v>1</v>
      </c>
      <c r="F6" s="4"/>
      <c r="G6" s="4"/>
      <c r="H6" s="4">
        <v>10</v>
      </c>
      <c r="I6" s="4">
        <v>3</v>
      </c>
      <c r="J6" s="4">
        <v>3</v>
      </c>
      <c r="K6" s="4"/>
      <c r="L6" s="4"/>
      <c r="M6" s="4">
        <v>5</v>
      </c>
      <c r="N6" s="4">
        <v>3</v>
      </c>
      <c r="O6" s="4">
        <v>5</v>
      </c>
      <c r="P6" s="4"/>
      <c r="Q6" s="4"/>
      <c r="R6" s="4">
        <v>21</v>
      </c>
      <c r="S6" s="4">
        <v>2</v>
      </c>
      <c r="T6" s="4"/>
      <c r="U6" s="4">
        <v>37</v>
      </c>
      <c r="V6" s="4">
        <v>3</v>
      </c>
      <c r="W6" s="4">
        <v>2</v>
      </c>
      <c r="X6" s="4"/>
      <c r="Y6" s="4"/>
      <c r="Z6" s="4"/>
      <c r="AA6" s="4">
        <v>2</v>
      </c>
      <c r="AB6" s="4">
        <v>3</v>
      </c>
      <c r="AC6" s="4"/>
      <c r="AD6" s="4">
        <v>1</v>
      </c>
      <c r="AE6" s="4"/>
      <c r="AF6" s="4">
        <v>2</v>
      </c>
      <c r="AG6" s="4">
        <v>1</v>
      </c>
      <c r="AH6" s="4">
        <v>1</v>
      </c>
      <c r="AI6" s="4"/>
    </row>
    <row r="7" spans="1:35" x14ac:dyDescent="0.25">
      <c r="A7" s="4" t="s">
        <v>16</v>
      </c>
      <c r="B7" s="4">
        <v>4</v>
      </c>
      <c r="C7" s="4">
        <v>3</v>
      </c>
      <c r="D7" s="4"/>
      <c r="E7" s="4"/>
      <c r="F7" s="4"/>
      <c r="G7" s="4">
        <v>1</v>
      </c>
      <c r="H7" s="4">
        <v>2</v>
      </c>
      <c r="I7" s="4">
        <v>1</v>
      </c>
      <c r="J7" s="4">
        <v>6</v>
      </c>
      <c r="K7" s="4"/>
      <c r="L7" s="4">
        <v>5</v>
      </c>
      <c r="M7" s="4">
        <v>5</v>
      </c>
      <c r="N7" s="4">
        <v>3</v>
      </c>
      <c r="O7" s="4">
        <v>7</v>
      </c>
      <c r="P7" s="4">
        <v>8</v>
      </c>
      <c r="Q7" s="4">
        <v>3</v>
      </c>
      <c r="R7" s="4">
        <v>16</v>
      </c>
      <c r="S7" s="4">
        <v>3</v>
      </c>
      <c r="T7" s="4">
        <v>8</v>
      </c>
      <c r="U7" s="4">
        <v>28</v>
      </c>
      <c r="V7" s="4">
        <v>17</v>
      </c>
      <c r="W7" s="4">
        <v>4</v>
      </c>
      <c r="X7" s="4"/>
      <c r="Y7" s="4"/>
      <c r="Z7" s="4"/>
      <c r="AA7" s="4">
        <v>5</v>
      </c>
      <c r="AB7" s="4">
        <v>6</v>
      </c>
      <c r="AC7" s="4">
        <v>5</v>
      </c>
      <c r="AD7" s="4">
        <v>5</v>
      </c>
      <c r="AE7" s="4">
        <v>2</v>
      </c>
      <c r="AF7" s="4">
        <v>9</v>
      </c>
      <c r="AG7" s="4">
        <v>16</v>
      </c>
      <c r="AH7" s="4">
        <v>1</v>
      </c>
      <c r="AI7" s="4"/>
    </row>
    <row r="8" spans="1:35" x14ac:dyDescent="0.25">
      <c r="A8" s="4" t="s">
        <v>45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>
        <v>59</v>
      </c>
      <c r="AC8" s="4">
        <v>47</v>
      </c>
      <c r="AD8" s="4">
        <v>29</v>
      </c>
      <c r="AE8" s="4">
        <v>70</v>
      </c>
      <c r="AF8" s="4">
        <v>2</v>
      </c>
      <c r="AG8" s="4"/>
      <c r="AH8" s="4">
        <v>1</v>
      </c>
      <c r="AI8" s="4"/>
    </row>
    <row r="9" spans="1:35" x14ac:dyDescent="0.25">
      <c r="A9" s="4" t="s">
        <v>18</v>
      </c>
      <c r="B9" s="4"/>
      <c r="C9" s="4">
        <v>2</v>
      </c>
      <c r="D9" s="4"/>
      <c r="E9" s="4"/>
      <c r="F9" s="4"/>
      <c r="G9" s="4"/>
      <c r="H9" s="4"/>
      <c r="I9" s="4"/>
      <c r="J9" s="4"/>
      <c r="K9" s="4">
        <v>4</v>
      </c>
      <c r="L9" s="4">
        <v>4</v>
      </c>
      <c r="M9" s="4">
        <v>2</v>
      </c>
      <c r="N9" s="4">
        <v>13</v>
      </c>
      <c r="O9" s="4">
        <v>4</v>
      </c>
      <c r="P9" s="4">
        <v>10</v>
      </c>
      <c r="Q9" s="4">
        <v>2</v>
      </c>
      <c r="R9" s="4"/>
      <c r="S9" s="4">
        <v>9</v>
      </c>
      <c r="T9" s="4">
        <v>8</v>
      </c>
      <c r="U9" s="4">
        <v>127</v>
      </c>
      <c r="V9" s="4">
        <v>10</v>
      </c>
      <c r="W9" s="4">
        <v>5</v>
      </c>
      <c r="X9" s="4"/>
      <c r="Y9" s="4"/>
      <c r="Z9" s="4"/>
      <c r="AA9" s="4">
        <v>7</v>
      </c>
      <c r="AB9" s="4">
        <v>11</v>
      </c>
      <c r="AC9" s="4">
        <v>1</v>
      </c>
      <c r="AD9" s="4">
        <v>2</v>
      </c>
      <c r="AE9" s="4"/>
      <c r="AF9" s="4">
        <v>2</v>
      </c>
      <c r="AG9" s="4"/>
      <c r="AH9" s="4"/>
      <c r="AI9" s="4"/>
    </row>
  </sheetData>
  <mergeCells count="2">
    <mergeCell ref="B1:Z1"/>
    <mergeCell ref="AA1:AG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3:AU39"/>
  <sheetViews>
    <sheetView zoomScaleNormal="100" workbookViewId="0">
      <selection activeCell="E43" sqref="E43"/>
    </sheetView>
  </sheetViews>
  <sheetFormatPr defaultRowHeight="15" x14ac:dyDescent="0.25"/>
  <cols>
    <col min="1" max="1025" width="8.7109375"/>
  </cols>
  <sheetData>
    <row r="33" spans="1:47" ht="21" x14ac:dyDescent="0.25">
      <c r="A33" s="15" t="s">
        <v>19</v>
      </c>
      <c r="B33" s="46" t="s">
        <v>1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35"/>
      <c r="AG33" s="35" t="s">
        <v>2</v>
      </c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</row>
    <row r="34" spans="1:47" ht="15.75" x14ac:dyDescent="0.25">
      <c r="A34" t="s">
        <v>121</v>
      </c>
      <c r="B34" s="5">
        <v>1</v>
      </c>
      <c r="C34" s="5">
        <v>2</v>
      </c>
      <c r="D34" s="5">
        <v>3</v>
      </c>
      <c r="E34" s="5">
        <v>4</v>
      </c>
      <c r="F34" s="5">
        <v>5</v>
      </c>
      <c r="G34" s="5">
        <v>6</v>
      </c>
      <c r="H34" s="5">
        <v>7</v>
      </c>
      <c r="I34" s="5">
        <v>8</v>
      </c>
      <c r="J34" s="5">
        <v>9</v>
      </c>
      <c r="K34" s="5">
        <v>10</v>
      </c>
      <c r="L34" s="5">
        <v>11</v>
      </c>
      <c r="M34" s="5">
        <v>12</v>
      </c>
      <c r="N34" s="5">
        <v>13</v>
      </c>
      <c r="O34" s="5">
        <v>14</v>
      </c>
      <c r="P34" s="5">
        <v>15</v>
      </c>
      <c r="Q34" s="5">
        <v>16</v>
      </c>
      <c r="R34" s="5">
        <v>17</v>
      </c>
      <c r="S34" s="5">
        <v>18</v>
      </c>
      <c r="T34" s="5">
        <v>19</v>
      </c>
      <c r="U34" s="5">
        <v>20</v>
      </c>
      <c r="V34" s="5">
        <v>21</v>
      </c>
      <c r="W34" s="5">
        <v>22</v>
      </c>
      <c r="X34" s="5">
        <v>23</v>
      </c>
      <c r="Y34" s="5">
        <v>24</v>
      </c>
      <c r="Z34" s="5">
        <v>25</v>
      </c>
      <c r="AA34" s="5">
        <v>26</v>
      </c>
      <c r="AB34" s="5">
        <v>27</v>
      </c>
      <c r="AC34" s="5">
        <v>28</v>
      </c>
      <c r="AD34" s="5">
        <v>29</v>
      </c>
      <c r="AE34" s="5">
        <v>30</v>
      </c>
      <c r="AF34" s="36">
        <v>1</v>
      </c>
      <c r="AG34" s="36">
        <v>2</v>
      </c>
      <c r="AH34" s="36">
        <v>3</v>
      </c>
      <c r="AI34" s="36">
        <v>4</v>
      </c>
      <c r="AJ34" s="36">
        <v>5</v>
      </c>
      <c r="AK34" s="36">
        <v>6</v>
      </c>
      <c r="AL34" s="36">
        <v>7</v>
      </c>
      <c r="AM34" s="36">
        <v>8</v>
      </c>
      <c r="AN34" s="36">
        <v>9</v>
      </c>
      <c r="AO34" s="36">
        <v>10</v>
      </c>
      <c r="AP34" s="36">
        <v>11</v>
      </c>
      <c r="AQ34" s="36">
        <v>12</v>
      </c>
      <c r="AR34" s="36">
        <v>13</v>
      </c>
      <c r="AS34" s="36">
        <v>14</v>
      </c>
      <c r="AT34" s="36">
        <v>15</v>
      </c>
      <c r="AU34" s="36">
        <v>16</v>
      </c>
    </row>
    <row r="35" spans="1:47" x14ac:dyDescent="0.25">
      <c r="A35" s="15" t="s">
        <v>122</v>
      </c>
      <c r="C35">
        <v>0.5</v>
      </c>
      <c r="D35">
        <v>0.25</v>
      </c>
      <c r="E35">
        <v>0.5</v>
      </c>
      <c r="F35">
        <v>0</v>
      </c>
      <c r="H35">
        <v>0.33333333333333298</v>
      </c>
      <c r="I35">
        <v>0.2</v>
      </c>
      <c r="J35">
        <v>1.8</v>
      </c>
      <c r="K35">
        <v>0.25</v>
      </c>
      <c r="L35">
        <v>3.75</v>
      </c>
      <c r="M35">
        <v>9.25</v>
      </c>
      <c r="N35">
        <v>10.5</v>
      </c>
      <c r="O35">
        <v>5.8</v>
      </c>
      <c r="P35">
        <v>4</v>
      </c>
      <c r="Q35">
        <v>12.4285714285714</v>
      </c>
      <c r="R35">
        <v>12</v>
      </c>
      <c r="S35">
        <v>13.8333333333333</v>
      </c>
      <c r="T35">
        <v>8.8000000000000007</v>
      </c>
      <c r="U35">
        <v>15.25</v>
      </c>
      <c r="V35">
        <v>16.600000000000001</v>
      </c>
      <c r="W35">
        <v>13.5</v>
      </c>
      <c r="X35">
        <v>9.8000000000000007</v>
      </c>
      <c r="Y35">
        <v>11</v>
      </c>
      <c r="Z35">
        <v>29.1666666666667</v>
      </c>
      <c r="AA35">
        <v>14.6</v>
      </c>
      <c r="AB35">
        <v>19.8</v>
      </c>
      <c r="AC35">
        <v>12.3333333333333</v>
      </c>
      <c r="AD35">
        <v>3.8</v>
      </c>
      <c r="AE35">
        <v>16.1666666666667</v>
      </c>
      <c r="AF35">
        <v>10</v>
      </c>
      <c r="AG35">
        <v>6.4285714285714297</v>
      </c>
      <c r="AH35">
        <v>1.25</v>
      </c>
      <c r="AI35">
        <v>1.5</v>
      </c>
      <c r="AJ35">
        <v>12.2</v>
      </c>
      <c r="AK35">
        <v>3.25</v>
      </c>
      <c r="AL35">
        <v>6.5</v>
      </c>
      <c r="AM35">
        <v>2.2000000000000002</v>
      </c>
      <c r="AN35">
        <v>3.6666666666666701</v>
      </c>
      <c r="AO35">
        <v>1</v>
      </c>
      <c r="AP35">
        <v>1.5</v>
      </c>
      <c r="AQ35">
        <v>0.33333333333333298</v>
      </c>
      <c r="AR35">
        <v>2.2000000000000002</v>
      </c>
      <c r="AS35">
        <v>1</v>
      </c>
      <c r="AT35">
        <v>0.33333333333333298</v>
      </c>
      <c r="AU35">
        <v>1.6</v>
      </c>
    </row>
    <row r="36" spans="1:47" x14ac:dyDescent="0.25">
      <c r="A36">
        <v>2019</v>
      </c>
      <c r="B36">
        <f>Full1!B7/Full1!B28*60</f>
        <v>0.43636363636363634</v>
      </c>
      <c r="C36">
        <f>Full1!C7/Full1!C28*60</f>
        <v>0</v>
      </c>
      <c r="D36">
        <f>Full1!D7/Full1!D28*60</f>
        <v>0</v>
      </c>
      <c r="E36">
        <f>Full1!E7/Full1!E28*60</f>
        <v>0</v>
      </c>
      <c r="F36">
        <f>Full1!F7/Full1!F28*60</f>
        <v>0</v>
      </c>
      <c r="G36">
        <f>Full1!G7/Full1!G28*60</f>
        <v>0</v>
      </c>
      <c r="H36">
        <f>Full1!H7/Full1!H28*60</f>
        <v>0</v>
      </c>
      <c r="I36">
        <f>Full1!I7/Full1!I28*60</f>
        <v>0.5</v>
      </c>
      <c r="J36">
        <f>Full1!J7/Full1!J28*60</f>
        <v>0.23529411764705882</v>
      </c>
      <c r="M36">
        <f>Full1!M7/Full1!M28*60</f>
        <v>0.66666666666666674</v>
      </c>
      <c r="N36">
        <f>Full1!N7/Full1!N28*60</f>
        <v>0</v>
      </c>
      <c r="O36">
        <f>Full1!O7/Full1!O28*60</f>
        <v>1.5</v>
      </c>
      <c r="P36">
        <f>Full1!P7/Full1!P28*60</f>
        <v>0</v>
      </c>
      <c r="Q36">
        <f>Full1!Q7/Full1!Q28*60</f>
        <v>0</v>
      </c>
      <c r="R36">
        <f>Full1!R7/Full1!R28*60</f>
        <v>2.7272727272727275</v>
      </c>
      <c r="S36">
        <f>Full1!S7/Full1!S28*60</f>
        <v>0.30769230769230771</v>
      </c>
      <c r="T36">
        <f>Full1!T7/Full1!T28*60</f>
        <v>3.1428571428571428</v>
      </c>
      <c r="U36">
        <f>Full1!U7/Full1!U28*60</f>
        <v>0.66666666666666674</v>
      </c>
      <c r="V36">
        <f>Full1!V7/Full1!V28*60</f>
        <v>0</v>
      </c>
      <c r="W36">
        <f>Full1!W7/Full1!W28*60</f>
        <v>2.4761904761904763</v>
      </c>
      <c r="X36">
        <f>Full1!X7/Full1!X28*60</f>
        <v>7.0188679245283021</v>
      </c>
      <c r="Y36">
        <f>Full1!Y7/Full1!Y28*60</f>
        <v>44.533333333333331</v>
      </c>
      <c r="Z36">
        <f>Full1!Z7/Full1!Z28*60</f>
        <v>0.25</v>
      </c>
      <c r="AA36">
        <f>Full1!AA7/Full1!AA28*60</f>
        <v>3.5744680851063833</v>
      </c>
      <c r="AB36">
        <f>Full1!AB7/Full1!AB28*60</f>
        <v>0.8571428571428571</v>
      </c>
      <c r="AC36">
        <f>Full1!AC7/Full1!AC28*60</f>
        <v>0</v>
      </c>
      <c r="AD36">
        <f>Full1!AD7/Full1!AD28*60</f>
        <v>5.0588235294117654</v>
      </c>
      <c r="AE36">
        <f>Full1!AE7/Full1!AE28*60</f>
        <v>0.63157894736842102</v>
      </c>
      <c r="AF36">
        <f>Full1!AF7/Full1!AF28*60</f>
        <v>7.024390243902439</v>
      </c>
      <c r="AG36">
        <f>Full1!AG7/Full1!AG28*60</f>
        <v>0.94736842105263164</v>
      </c>
    </row>
    <row r="37" spans="1:47" x14ac:dyDescent="0.25">
      <c r="A37">
        <v>2018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1</v>
      </c>
      <c r="J37" s="4">
        <v>3</v>
      </c>
      <c r="K37" s="4">
        <v>1</v>
      </c>
      <c r="L37" s="4">
        <v>2</v>
      </c>
      <c r="M37" s="4">
        <v>31</v>
      </c>
      <c r="N37" s="4">
        <v>7</v>
      </c>
      <c r="O37" s="4">
        <v>24</v>
      </c>
      <c r="P37" s="4">
        <v>8</v>
      </c>
      <c r="Q37" s="4">
        <v>44</v>
      </c>
      <c r="R37" s="4">
        <v>36</v>
      </c>
      <c r="S37" s="4"/>
      <c r="T37" s="4">
        <v>36</v>
      </c>
      <c r="U37" s="4">
        <v>40</v>
      </c>
      <c r="V37" s="4">
        <v>41</v>
      </c>
      <c r="W37" s="4">
        <v>10</v>
      </c>
      <c r="X37" s="4">
        <v>12</v>
      </c>
      <c r="Y37" s="4">
        <v>20</v>
      </c>
      <c r="Z37" s="4">
        <v>22</v>
      </c>
      <c r="AA37" s="4">
        <v>0</v>
      </c>
      <c r="AB37" s="4">
        <v>0</v>
      </c>
      <c r="AC37" s="4">
        <v>1</v>
      </c>
      <c r="AD37" s="4">
        <v>9</v>
      </c>
      <c r="AE37" s="4">
        <v>6</v>
      </c>
      <c r="AF37" s="4">
        <v>0</v>
      </c>
      <c r="AG37" s="4">
        <v>0</v>
      </c>
      <c r="AH37" s="4">
        <v>0</v>
      </c>
      <c r="AI37" s="4">
        <v>1</v>
      </c>
      <c r="AJ37" s="4">
        <v>0</v>
      </c>
      <c r="AK37" s="4">
        <v>1</v>
      </c>
      <c r="AL37" s="4">
        <v>0</v>
      </c>
      <c r="AM37" s="4">
        <v>1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</row>
    <row r="38" spans="1:47" x14ac:dyDescent="0.25">
      <c r="B38" s="19">
        <v>240</v>
      </c>
      <c r="C38" s="19">
        <v>270</v>
      </c>
      <c r="D38" s="19">
        <v>285</v>
      </c>
      <c r="E38" s="20">
        <v>240</v>
      </c>
      <c r="F38" s="20">
        <v>240</v>
      </c>
      <c r="G38" s="20">
        <v>240</v>
      </c>
      <c r="H38" s="20">
        <v>270</v>
      </c>
      <c r="I38" s="20">
        <v>210</v>
      </c>
      <c r="J38" s="20">
        <v>240</v>
      </c>
      <c r="K38" s="20">
        <v>240</v>
      </c>
      <c r="L38" s="20">
        <v>300</v>
      </c>
      <c r="M38" s="4">
        <v>270</v>
      </c>
      <c r="N38" s="20">
        <v>270</v>
      </c>
      <c r="O38" s="20">
        <v>270</v>
      </c>
      <c r="P38" s="20">
        <v>300</v>
      </c>
      <c r="Q38" s="4">
        <v>240</v>
      </c>
      <c r="R38" s="4">
        <v>270</v>
      </c>
      <c r="S38" s="4"/>
      <c r="T38" s="4">
        <v>280</v>
      </c>
      <c r="U38" s="4">
        <v>275</v>
      </c>
      <c r="V38" s="4">
        <v>240</v>
      </c>
      <c r="W38" s="4">
        <v>210</v>
      </c>
      <c r="X38" s="4">
        <v>105</v>
      </c>
      <c r="Y38" s="4">
        <v>270</v>
      </c>
      <c r="Z38" s="4">
        <v>240</v>
      </c>
      <c r="AA38" s="4">
        <v>315</v>
      </c>
      <c r="AB38" s="4">
        <v>300</v>
      </c>
      <c r="AC38" s="4">
        <v>300</v>
      </c>
      <c r="AD38" s="4">
        <v>240</v>
      </c>
      <c r="AE38" s="4">
        <v>210</v>
      </c>
      <c r="AF38" s="4">
        <v>300</v>
      </c>
      <c r="AG38" s="4">
        <v>315</v>
      </c>
      <c r="AH38" s="4">
        <v>315</v>
      </c>
      <c r="AI38" s="4">
        <v>300</v>
      </c>
      <c r="AJ38" s="4">
        <v>330</v>
      </c>
      <c r="AK38" s="4">
        <v>210</v>
      </c>
      <c r="AL38" s="4">
        <v>290</v>
      </c>
      <c r="AM38" s="4">
        <v>285</v>
      </c>
      <c r="AN38" s="4">
        <v>0</v>
      </c>
      <c r="AO38" s="4">
        <v>285</v>
      </c>
      <c r="AP38" s="4">
        <v>265</v>
      </c>
      <c r="AQ38" s="4">
        <v>330</v>
      </c>
      <c r="AR38" s="4">
        <v>175</v>
      </c>
      <c r="AS38" s="4">
        <v>0</v>
      </c>
      <c r="AT38" s="4">
        <v>0</v>
      </c>
      <c r="AU38" s="4">
        <v>280</v>
      </c>
    </row>
    <row r="39" spans="1:47" x14ac:dyDescent="0.25">
      <c r="A39">
        <v>2018</v>
      </c>
      <c r="B39">
        <f t="shared" ref="B39:R39" si="0">B37/B38*60</f>
        <v>0</v>
      </c>
      <c r="C39">
        <f t="shared" si="0"/>
        <v>0</v>
      </c>
      <c r="D39">
        <f t="shared" si="0"/>
        <v>0</v>
      </c>
      <c r="E39">
        <f t="shared" si="0"/>
        <v>0</v>
      </c>
      <c r="F39">
        <f t="shared" si="0"/>
        <v>0</v>
      </c>
      <c r="G39">
        <f t="shared" si="0"/>
        <v>0</v>
      </c>
      <c r="H39">
        <f t="shared" si="0"/>
        <v>0</v>
      </c>
      <c r="I39">
        <f t="shared" si="0"/>
        <v>0.28571428571428575</v>
      </c>
      <c r="J39">
        <f t="shared" si="0"/>
        <v>0.75</v>
      </c>
      <c r="K39">
        <f t="shared" si="0"/>
        <v>0.25</v>
      </c>
      <c r="L39">
        <f t="shared" si="0"/>
        <v>0.4</v>
      </c>
      <c r="M39">
        <f t="shared" si="0"/>
        <v>6.8888888888888893</v>
      </c>
      <c r="N39">
        <f t="shared" si="0"/>
        <v>1.5555555555555556</v>
      </c>
      <c r="O39">
        <f t="shared" si="0"/>
        <v>5.3333333333333339</v>
      </c>
      <c r="P39">
        <f t="shared" si="0"/>
        <v>1.6</v>
      </c>
      <c r="Q39">
        <f t="shared" si="0"/>
        <v>11</v>
      </c>
      <c r="R39">
        <f t="shared" si="0"/>
        <v>8</v>
      </c>
      <c r="T39">
        <f t="shared" ref="T39:AU39" si="1">T37/T38*60</f>
        <v>7.7142857142857135</v>
      </c>
      <c r="U39">
        <f t="shared" si="1"/>
        <v>8.7272727272727266</v>
      </c>
      <c r="V39">
        <f t="shared" si="1"/>
        <v>10.25</v>
      </c>
      <c r="W39">
        <f t="shared" si="1"/>
        <v>2.8571428571428568</v>
      </c>
      <c r="X39">
        <f t="shared" si="1"/>
        <v>6.8571428571428568</v>
      </c>
      <c r="Y39">
        <f t="shared" si="1"/>
        <v>4.4444444444444446</v>
      </c>
      <c r="Z39">
        <f t="shared" si="1"/>
        <v>5.5</v>
      </c>
      <c r="AA39">
        <f t="shared" si="1"/>
        <v>0</v>
      </c>
      <c r="AB39">
        <f t="shared" si="1"/>
        <v>0</v>
      </c>
      <c r="AC39">
        <f t="shared" si="1"/>
        <v>0.2</v>
      </c>
      <c r="AD39">
        <f t="shared" si="1"/>
        <v>2.25</v>
      </c>
      <c r="AE39">
        <f t="shared" si="1"/>
        <v>1.7142857142857142</v>
      </c>
      <c r="AF39">
        <f t="shared" si="1"/>
        <v>0</v>
      </c>
      <c r="AG39">
        <f t="shared" si="1"/>
        <v>0</v>
      </c>
      <c r="AH39">
        <f t="shared" si="1"/>
        <v>0</v>
      </c>
      <c r="AI39">
        <f t="shared" si="1"/>
        <v>0.2</v>
      </c>
      <c r="AJ39">
        <f t="shared" si="1"/>
        <v>0</v>
      </c>
      <c r="AK39">
        <f t="shared" si="1"/>
        <v>0.28571428571428575</v>
      </c>
      <c r="AL39">
        <f t="shared" si="1"/>
        <v>0</v>
      </c>
      <c r="AM39">
        <f t="shared" si="1"/>
        <v>0.2105263157894737</v>
      </c>
      <c r="AN39" t="e">
        <f t="shared" si="1"/>
        <v>#DIV/0!</v>
      </c>
      <c r="AO39">
        <f t="shared" si="1"/>
        <v>0</v>
      </c>
      <c r="AP39">
        <f t="shared" si="1"/>
        <v>0</v>
      </c>
      <c r="AQ39">
        <f t="shared" si="1"/>
        <v>0</v>
      </c>
      <c r="AR39">
        <f t="shared" si="1"/>
        <v>0</v>
      </c>
      <c r="AS39" t="e">
        <f t="shared" si="1"/>
        <v>#DIV/0!</v>
      </c>
      <c r="AT39" t="e">
        <f t="shared" si="1"/>
        <v>#DIV/0!</v>
      </c>
      <c r="AU39">
        <f t="shared" si="1"/>
        <v>0</v>
      </c>
    </row>
  </sheetData>
  <mergeCells count="1">
    <mergeCell ref="B33:AE3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2109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Full1</vt:lpstr>
      <vt:lpstr>Full2</vt:lpstr>
      <vt:lpstr>Full3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uibadmin</dc:creator>
  <cp:lastModifiedBy>uibadmin</cp:lastModifiedBy>
  <cp:revision>5</cp:revision>
  <cp:lastPrinted>2019-10-02T14:13:43Z</cp:lastPrinted>
  <dcterms:created xsi:type="dcterms:W3CDTF">2015-12-17T15:03:30Z</dcterms:created>
  <dcterms:modified xsi:type="dcterms:W3CDTF">2019-10-13T13:50:12Z</dcterms:modified>
  <dc:language>ca-ES</dc:language>
</cp:coreProperties>
</file>