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E:\190429 Emilio_CONSERVACIÓ\FAUNA\2021\Migració rapinyaries\0_Enviada per web conservacio\"/>
    </mc:Choice>
  </mc:AlternateContent>
  <xr:revisionPtr revIDLastSave="0" documentId="13_ncr:1_{56BFF277-5B7A-4A4F-BE03-CB963CCC15D7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Full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29" i="1" l="1"/>
  <c r="AT31" i="1" s="1"/>
  <c r="C32" i="1" l="1"/>
  <c r="B32" i="1"/>
  <c r="AV6" i="1" l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D29" i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AF32" i="1" s="1"/>
  <c r="AG32" i="1" s="1"/>
  <c r="AH32" i="1" s="1"/>
  <c r="AI32" i="1" s="1"/>
  <c r="AJ32" i="1" s="1"/>
  <c r="AK32" i="1" s="1"/>
  <c r="AL32" i="1" s="1"/>
  <c r="AM32" i="1" s="1"/>
  <c r="AN32" i="1" s="1"/>
  <c r="AO32" i="1" s="1"/>
  <c r="AP32" i="1" s="1"/>
  <c r="AQ32" i="1" s="1"/>
  <c r="AR32" i="1" s="1"/>
  <c r="AS32" i="1" s="1"/>
  <c r="AT32" i="1" s="1"/>
  <c r="AU32" i="1" s="1"/>
  <c r="F29" i="1"/>
  <c r="H29" i="1"/>
  <c r="I29" i="1"/>
  <c r="I31" i="1" s="1"/>
  <c r="J29" i="1"/>
  <c r="K29" i="1"/>
  <c r="K31" i="1" s="1"/>
  <c r="L29" i="1"/>
  <c r="L31" i="1" s="1"/>
  <c r="M29" i="1"/>
  <c r="N29" i="1"/>
  <c r="O29" i="1"/>
  <c r="P29" i="1"/>
  <c r="Q29" i="1"/>
  <c r="R29" i="1"/>
  <c r="S29" i="1"/>
  <c r="S31" i="1" s="1"/>
  <c r="U29" i="1"/>
  <c r="U31" i="1" s="1"/>
  <c r="V29" i="1"/>
  <c r="W29" i="1"/>
  <c r="Y29" i="1"/>
  <c r="Z29" i="1"/>
  <c r="AA29" i="1"/>
  <c r="AB29" i="1"/>
  <c r="AC29" i="1"/>
  <c r="AC31" i="1" s="1"/>
  <c r="AD29" i="1"/>
  <c r="AD31" i="1" s="1"/>
  <c r="AG29" i="1"/>
  <c r="AH29" i="1"/>
  <c r="AJ29" i="1"/>
  <c r="AK29" i="1"/>
  <c r="AL29" i="1"/>
  <c r="AM29" i="1"/>
  <c r="AN29" i="1"/>
  <c r="AN31" i="1" s="1"/>
  <c r="AO29" i="1"/>
  <c r="AO31" i="1" s="1"/>
  <c r="AP29" i="1"/>
  <c r="AQ29" i="1"/>
  <c r="AQ31" i="1" s="1"/>
  <c r="AR29" i="1"/>
  <c r="AV30" i="1"/>
  <c r="D31" i="1"/>
  <c r="F31" i="1"/>
  <c r="H31" i="1"/>
  <c r="J31" i="1"/>
  <c r="M31" i="1"/>
  <c r="N31" i="1"/>
  <c r="O31" i="1"/>
  <c r="P31" i="1"/>
  <c r="Q31" i="1"/>
  <c r="R31" i="1"/>
  <c r="V31" i="1"/>
  <c r="W31" i="1"/>
  <c r="Y31" i="1"/>
  <c r="Z31" i="1"/>
  <c r="AA31" i="1"/>
  <c r="AB31" i="1"/>
  <c r="AG31" i="1"/>
  <c r="AH31" i="1"/>
  <c r="AJ31" i="1"/>
  <c r="AK31" i="1"/>
  <c r="AL31" i="1"/>
  <c r="AM31" i="1"/>
  <c r="AP31" i="1"/>
  <c r="AR31" i="1"/>
  <c r="AV68" i="1"/>
  <c r="AV29" i="1" l="1"/>
  <c r="AV31" i="1" s="1"/>
</calcChain>
</file>

<file path=xl/sharedStrings.xml><?xml version="1.0" encoding="utf-8"?>
<sst xmlns="http://schemas.openxmlformats.org/spreadsheetml/2006/main" count="200" uniqueCount="123">
  <si>
    <t>Migració Canòpolis 2021</t>
  </si>
  <si>
    <t>Setembre</t>
  </si>
  <si>
    <t>Octubre</t>
  </si>
  <si>
    <t>total</t>
  </si>
  <si>
    <t>Observador</t>
  </si>
  <si>
    <t>Rodrigo</t>
  </si>
  <si>
    <t>Nat/Bruguer/ J.Gil</t>
  </si>
  <si>
    <t>Rafa</t>
  </si>
  <si>
    <t xml:space="preserve">Rodrigo Bruguers/Nat </t>
  </si>
  <si>
    <t>Calaf</t>
  </si>
  <si>
    <t>Laura</t>
  </si>
  <si>
    <t>Rodrigo Rafa X.Segarra J.Jurado</t>
  </si>
  <si>
    <t>Calaf/ Rodrigo</t>
  </si>
  <si>
    <t>Calaf i Lali</t>
  </si>
  <si>
    <t>Espècie             Vent</t>
  </si>
  <si>
    <t>NO</t>
  </si>
  <si>
    <t>S</t>
  </si>
  <si>
    <t>-</t>
  </si>
  <si>
    <t>SE</t>
  </si>
  <si>
    <t>E</t>
  </si>
  <si>
    <t>V</t>
  </si>
  <si>
    <t>SO</t>
  </si>
  <si>
    <t>NE</t>
  </si>
  <si>
    <t>O</t>
  </si>
  <si>
    <t>Pernis apivorus</t>
  </si>
  <si>
    <t>Aligot vesper</t>
  </si>
  <si>
    <t>Falco tinnunculus</t>
  </si>
  <si>
    <t>Xoriguer comú</t>
  </si>
  <si>
    <t>Accipiter nisus</t>
  </si>
  <si>
    <t>Esparver vulgar</t>
  </si>
  <si>
    <t>Hieraaetus pennatus</t>
  </si>
  <si>
    <t>Àguila calçada</t>
  </si>
  <si>
    <t>Circus aeruginosus</t>
  </si>
  <si>
    <t>Arpella vulgar</t>
  </si>
  <si>
    <t>Falco subbuteo</t>
  </si>
  <si>
    <t>Falcó mostatxut</t>
  </si>
  <si>
    <t>Accipiter gentilis</t>
  </si>
  <si>
    <t>Astor</t>
  </si>
  <si>
    <t>Circus pygargus</t>
  </si>
  <si>
    <t>Esparver cendrós</t>
  </si>
  <si>
    <t>Falco peregrinus</t>
  </si>
  <si>
    <t>Falcó pelegrí</t>
  </si>
  <si>
    <t>Buteo buteo</t>
  </si>
  <si>
    <t>Aligot comú</t>
  </si>
  <si>
    <t>Circaetus gallicus</t>
  </si>
  <si>
    <t>Àliga marcenca</t>
  </si>
  <si>
    <t>Pandion haliaetus</t>
  </si>
  <si>
    <t>Àliga pescadora</t>
  </si>
  <si>
    <t>Milvus milvus</t>
  </si>
  <si>
    <t>Milà reial</t>
  </si>
  <si>
    <t>Milvus migrans</t>
  </si>
  <si>
    <t>Milà negre</t>
  </si>
  <si>
    <t>Falco eleonorae</t>
  </si>
  <si>
    <t>Falcó de la reina</t>
  </si>
  <si>
    <t>Circus cyaneus</t>
  </si>
  <si>
    <t>Arpella pàl·lida</t>
  </si>
  <si>
    <t>Circus macrorus</t>
  </si>
  <si>
    <t>Arpella pàl·lida russa</t>
  </si>
  <si>
    <t>Neophron percnocterus</t>
  </si>
  <si>
    <t>Aufrany</t>
  </si>
  <si>
    <t>Aquila Fasciata</t>
  </si>
  <si>
    <t>Àliga cuabarrada</t>
  </si>
  <si>
    <t>Circus sp.</t>
  </si>
  <si>
    <t>Accipiter sp.</t>
  </si>
  <si>
    <t>Falco sp.</t>
  </si>
  <si>
    <t>no identificat</t>
  </si>
  <si>
    <t>No identificat</t>
  </si>
  <si>
    <t>Total</t>
  </si>
  <si>
    <t>durada cens (min.)</t>
  </si>
  <si>
    <t>Freqüencia pas (ocell/h.)</t>
  </si>
  <si>
    <t>acumulat</t>
  </si>
  <si>
    <t>altres espècies</t>
  </si>
  <si>
    <t>Merops apiaster</t>
  </si>
  <si>
    <t>x</t>
  </si>
  <si>
    <t>Abellerol</t>
  </si>
  <si>
    <t>Apus pallidus</t>
  </si>
  <si>
    <t>Falciot pàl·lid</t>
  </si>
  <si>
    <t>Apus apus</t>
  </si>
  <si>
    <t>Falciot negre</t>
  </si>
  <si>
    <t>Apus melba</t>
  </si>
  <si>
    <t>*600</t>
  </si>
  <si>
    <t>**</t>
  </si>
  <si>
    <t>*</t>
  </si>
  <si>
    <t>Ballester</t>
  </si>
  <si>
    <t>Ciconia ciconia</t>
  </si>
  <si>
    <t>Cigonya</t>
  </si>
  <si>
    <t>Phalacrocorax carbo</t>
  </si>
  <si>
    <t>Corb marí gros</t>
  </si>
  <si>
    <t>Corvus corax</t>
  </si>
  <si>
    <t>Corb</t>
  </si>
  <si>
    <t>Carduelis cannabina</t>
  </si>
  <si>
    <t>Passerell</t>
  </si>
  <si>
    <t>Loxia curvirostra</t>
  </si>
  <si>
    <t>Trencapinyes</t>
  </si>
  <si>
    <t>Delichon urbicum</t>
  </si>
  <si>
    <t>*500</t>
  </si>
  <si>
    <t>Oreneta cuablanca</t>
  </si>
  <si>
    <t>Hirundo rustica</t>
  </si>
  <si>
    <t>Oreneta vulgar</t>
  </si>
  <si>
    <t>Ptyonoprogne rupestris</t>
  </si>
  <si>
    <t>Roquerol</t>
  </si>
  <si>
    <t>Cecropis daurica</t>
  </si>
  <si>
    <t>Oreneta cua-rogenca</t>
  </si>
  <si>
    <t>Alauda arvensis</t>
  </si>
  <si>
    <t>Alosa</t>
  </si>
  <si>
    <t>Motacilla flava</t>
  </si>
  <si>
    <t>cuereta groga</t>
  </si>
  <si>
    <t>Motacilla cinerea</t>
  </si>
  <si>
    <t>cuereta torrentera</t>
  </si>
  <si>
    <t>Motacilla alba</t>
  </si>
  <si>
    <t>Cuereta blanca</t>
  </si>
  <si>
    <t>Fringilla coelebs</t>
  </si>
  <si>
    <t>pinsà comú</t>
  </si>
  <si>
    <t>Serinus citrinella</t>
  </si>
  <si>
    <t>Spinus spinus</t>
  </si>
  <si>
    <t>lluer</t>
  </si>
  <si>
    <t>Columba palumbus</t>
  </si>
  <si>
    <t>Tudó</t>
  </si>
  <si>
    <t>no migrant</t>
  </si>
  <si>
    <t>Aquila fasciata</t>
  </si>
  <si>
    <t>Periquito</t>
  </si>
  <si>
    <t>Participants</t>
  </si>
  <si>
    <t>llucareta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</si>
</sst>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;@"/>
    <numFmt numFmtId="165" formatCode="0.0"/>
  </numFmts>
  <fonts count="9" x14ac:knownFonts="1">
    <font>
      <sz val="11"/>
      <color indexed="8"/>
      <name val="Calibri"/>
      <family val="2"/>
      <charset val="1"/>
    </font>
    <font>
      <sz val="28"/>
      <color indexed="8"/>
      <name val="Calibri"/>
      <family val="2"/>
      <charset val="1"/>
    </font>
    <font>
      <b/>
      <sz val="16"/>
      <color indexed="9"/>
      <name val="Calibri"/>
      <family val="2"/>
      <charset val="1"/>
    </font>
    <font>
      <b/>
      <sz val="16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20"/>
      <color indexed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60"/>
        <bgColor indexed="25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31"/>
        <bgColor indexed="4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0" borderId="2" xfId="0" applyBorder="1"/>
    <xf numFmtId="0" fontId="0" fillId="4" borderId="2" xfId="0" applyFill="1" applyBorder="1" applyAlignment="1">
      <alignment horizontal="center" vertical="center" textRotation="90"/>
    </xf>
    <xf numFmtId="0" fontId="0" fillId="5" borderId="2" xfId="0" applyFill="1" applyBorder="1" applyAlignment="1">
      <alignment horizontal="center" vertical="center" textRotation="90"/>
    </xf>
    <xf numFmtId="0" fontId="0" fillId="0" borderId="2" xfId="0" applyFont="1" applyBorder="1" applyAlignment="1">
      <alignment horizontal="left" vertical="center"/>
    </xf>
    <xf numFmtId="164" fontId="0" fillId="0" borderId="2" xfId="0" applyNumberFormat="1" applyFont="1" applyBorder="1" applyAlignment="1">
      <alignment horizontal="center" vertical="center" textRotation="90"/>
    </xf>
    <xf numFmtId="164" fontId="0" fillId="0" borderId="2" xfId="0" applyNumberFormat="1" applyFont="1" applyBorder="1" applyAlignment="1">
      <alignment horizontal="center" vertical="center" textRotation="90" wrapText="1"/>
    </xf>
    <xf numFmtId="164" fontId="0" fillId="0" borderId="2" xfId="0" applyNumberFormat="1" applyFont="1" applyFill="1" applyBorder="1" applyAlignment="1">
      <alignment horizontal="center" vertical="center" textRotation="90" wrapText="1"/>
    </xf>
    <xf numFmtId="164" fontId="0" fillId="0" borderId="2" xfId="0" applyNumberFormat="1" applyFont="1" applyFill="1" applyBorder="1" applyAlignment="1">
      <alignment horizontal="center" vertical="center" textRotation="90"/>
    </xf>
    <xf numFmtId="0" fontId="4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6" borderId="2" xfId="0" applyFont="1" applyFill="1" applyBorder="1"/>
    <xf numFmtId="0" fontId="6" fillId="0" borderId="2" xfId="0" applyFont="1" applyBorder="1" applyAlignment="1">
      <alignment horizontal="center"/>
    </xf>
    <xf numFmtId="0" fontId="0" fillId="0" borderId="0" xfId="0" applyBorder="1"/>
    <xf numFmtId="0" fontId="3" fillId="0" borderId="2" xfId="0" applyFont="1" applyBorder="1"/>
    <xf numFmtId="0" fontId="0" fillId="0" borderId="2" xfId="0" applyFont="1" applyBorder="1"/>
    <xf numFmtId="0" fontId="7" fillId="0" borderId="2" xfId="0" applyFont="1" applyBorder="1"/>
    <xf numFmtId="0" fontId="6" fillId="0" borderId="2" xfId="0" applyFont="1" applyBorder="1"/>
    <xf numFmtId="165" fontId="6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0" fillId="6" borderId="0" xfId="0" applyFill="1" applyBorder="1"/>
    <xf numFmtId="0" fontId="4" fillId="0" borderId="2" xfId="0" applyFont="1" applyBorder="1"/>
    <xf numFmtId="0" fontId="4" fillId="0" borderId="0" xfId="0" applyFont="1" applyBorder="1"/>
    <xf numFmtId="0" fontId="0" fillId="0" borderId="4" xfId="0" applyFont="1" applyFill="1" applyBorder="1"/>
    <xf numFmtId="0" fontId="6" fillId="0" borderId="2" xfId="0" applyFont="1" applyFill="1" applyBorder="1"/>
    <xf numFmtId="0" fontId="8" fillId="0" borderId="2" xfId="0" applyFont="1" applyBorder="1"/>
    <xf numFmtId="0" fontId="1" fillId="0" borderId="0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50021"/>
      <rgbColor rgb="00008000"/>
      <rgbColor rgb="00000080"/>
      <rgbColor rgb="008AA64F"/>
      <rgbColor rgb="00800080"/>
      <rgbColor rgb="004F81BD"/>
      <rgbColor rgb="00C4BD97"/>
      <rgbColor rgb="00878787"/>
      <rgbColor rgb="009999FF"/>
      <rgbColor rgb="00AB4744"/>
      <rgbColor rgb="00FFFFCC"/>
      <rgbColor rgb="00CCFFFF"/>
      <rgbColor rgb="00660066"/>
      <rgbColor rgb="00EA8A6C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99CCFF"/>
      <rgbColor rgb="00D99694"/>
      <rgbColor rgb="00CC99FF"/>
      <rgbColor rgb="00FAC090"/>
      <rgbColor rgb="004672A8"/>
      <rgbColor rgb="0033CCCC"/>
      <rgbColor rgb="009BBB59"/>
      <rgbColor rgb="00FFCC00"/>
      <rgbColor rgb="00FF9900"/>
      <rgbColor rgb="00E46C0A"/>
      <rgbColor rgb="00725990"/>
      <rgbColor rgb="00948A54"/>
      <rgbColor rgb="00003366"/>
      <rgbColor rgb="004299B0"/>
      <rgbColor rgb="00003300"/>
      <rgbColor rgb="00333300"/>
      <rgbColor rgb="009A3300"/>
      <rgbColor rgb="00C0504D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Migració Canòpolis 2021</a:t>
            </a:r>
          </a:p>
        </c:rich>
      </c:tx>
      <c:layout>
        <c:manualLayout>
          <c:xMode val="edge"/>
          <c:yMode val="edge"/>
          <c:x val="0.35177865612648224"/>
          <c:y val="6.485092520231081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1"/>
      <c:rotY val="20"/>
      <c:depthPercent val="100"/>
      <c:rAngAx val="1"/>
    </c:view3D>
    <c:floor>
      <c:thickness val="0"/>
      <c:spPr>
        <a:noFill/>
        <a:ln w="12700">
          <a:solidFill>
            <a:srgbClr val="878787"/>
          </a:solidFill>
          <a:prstDash val="solid"/>
        </a:ln>
      </c:spPr>
    </c:floor>
    <c:sideWall>
      <c:thickness val="0"/>
      <c:spPr>
        <a:noFill/>
        <a:ln w="12700">
          <a:solidFill>
            <a:srgbClr val="878787"/>
          </a:solidFill>
          <a:prstDash val="solid"/>
        </a:ln>
      </c:spPr>
    </c:sideWall>
    <c:backWall>
      <c:thickness val="0"/>
      <c:spPr>
        <a:noFill/>
        <a:ln w="12700">
          <a:solidFill>
            <a:srgbClr val="878787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8300395256917"/>
          <c:y val="0.16342433150982327"/>
          <c:w val="0.86166007905138342"/>
          <c:h val="0.6238659004462301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(Full1!$AW$6:$AW$8,Full1!$AW$10:$AW$13,Full1!$AW$15:$AW$20,Full1!$AW$25:$AW$28)</c:f>
              <c:strCache>
                <c:ptCount val="17"/>
                <c:pt idx="0">
                  <c:v>Aligot vesper</c:v>
                </c:pt>
                <c:pt idx="1">
                  <c:v>Xoriguer comú</c:v>
                </c:pt>
                <c:pt idx="2">
                  <c:v>Esparver vulgar</c:v>
                </c:pt>
                <c:pt idx="3">
                  <c:v>Arpella vulgar</c:v>
                </c:pt>
                <c:pt idx="4">
                  <c:v>Falcó mostatxut</c:v>
                </c:pt>
                <c:pt idx="5">
                  <c:v>Astor</c:v>
                </c:pt>
                <c:pt idx="6">
                  <c:v>Esparver cendrós</c:v>
                </c:pt>
                <c:pt idx="7">
                  <c:v>Aligot comú</c:v>
                </c:pt>
                <c:pt idx="8">
                  <c:v>Àliga marcenca</c:v>
                </c:pt>
                <c:pt idx="9">
                  <c:v>Àliga pescadora</c:v>
                </c:pt>
                <c:pt idx="10">
                  <c:v>Milà reial</c:v>
                </c:pt>
                <c:pt idx="11">
                  <c:v>Milà negre</c:v>
                </c:pt>
                <c:pt idx="12">
                  <c:v>Falcó de la reina</c:v>
                </c:pt>
                <c:pt idx="13">
                  <c:v>Circus sp.</c:v>
                </c:pt>
                <c:pt idx="14">
                  <c:v>Accipiter sp.</c:v>
                </c:pt>
                <c:pt idx="15">
                  <c:v>Falco sp.</c:v>
                </c:pt>
                <c:pt idx="16">
                  <c:v>No identificat</c:v>
                </c:pt>
              </c:strCache>
            </c:strRef>
          </c:cat>
          <c:val>
            <c:numRef>
              <c:f>(Full1!$AV$6:$AV$8,Full1!$AV$10:$AV$13,Full1!$AV$15:$AV$20,Full1!$AV$25:$AV$28)</c:f>
              <c:numCache>
                <c:formatCode>General</c:formatCode>
                <c:ptCount val="17"/>
                <c:pt idx="0">
                  <c:v>132</c:v>
                </c:pt>
                <c:pt idx="1">
                  <c:v>373</c:v>
                </c:pt>
                <c:pt idx="2">
                  <c:v>186</c:v>
                </c:pt>
                <c:pt idx="3">
                  <c:v>80</c:v>
                </c:pt>
                <c:pt idx="4">
                  <c:v>24</c:v>
                </c:pt>
                <c:pt idx="5">
                  <c:v>7</c:v>
                </c:pt>
                <c:pt idx="6">
                  <c:v>7</c:v>
                </c:pt>
                <c:pt idx="7">
                  <c:v>14</c:v>
                </c:pt>
                <c:pt idx="8">
                  <c:v>16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9</c:v>
                </c:pt>
                <c:pt idx="13">
                  <c:v>1</c:v>
                </c:pt>
                <c:pt idx="14">
                  <c:v>2</c:v>
                </c:pt>
                <c:pt idx="15">
                  <c:v>6</c:v>
                </c:pt>
                <c:pt idx="1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2-4F1F-BA03-98B391A64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6274944"/>
        <c:axId val="206276480"/>
        <c:axId val="0"/>
      </c:bar3DChart>
      <c:catAx>
        <c:axId val="2062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-45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20627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27648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a-ES"/>
                  <a:t>Nº d'individus</a:t>
                </a:r>
              </a:p>
            </c:rich>
          </c:tx>
          <c:layout>
            <c:manualLayout>
              <c:xMode val="edge"/>
              <c:yMode val="edge"/>
              <c:x val="0.12727272727272726"/>
              <c:y val="0.433204180351436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206274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a-ES"/>
              <a:t>Freqüencia pas (ocell/h.)</a:t>
            </a:r>
          </a:p>
        </c:rich>
      </c:tx>
      <c:layout>
        <c:manualLayout>
          <c:xMode val="edge"/>
          <c:yMode val="edge"/>
          <c:x val="0.37142857142857144"/>
          <c:y val="3.2994964748280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836734693877553E-2"/>
          <c:y val="0.21319823375812202"/>
          <c:w val="0.7795918367346939"/>
          <c:h val="0.60406166231467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Full1!$A$31</c:f>
              <c:strCache>
                <c:ptCount val="1"/>
                <c:pt idx="0">
                  <c:v>Freqüencia pas (ocell/h.)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multiLvlStrRef>
              <c:f>Full1!$B$2:$AU$3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  <c:pt idx="37">
                    <c:v>8</c:v>
                  </c:pt>
                  <c:pt idx="38">
                    <c:v>9</c:v>
                  </c:pt>
                  <c:pt idx="39">
                    <c:v>10</c:v>
                  </c:pt>
                  <c:pt idx="40">
                    <c:v>11</c:v>
                  </c:pt>
                  <c:pt idx="41">
                    <c:v>12</c:v>
                  </c:pt>
                  <c:pt idx="42">
                    <c:v>13</c:v>
                  </c:pt>
                  <c:pt idx="43">
                    <c:v>14</c:v>
                  </c:pt>
                  <c:pt idx="44">
                    <c:v>15</c:v>
                  </c:pt>
                  <c:pt idx="45">
                    <c:v>16</c:v>
                  </c:pt>
                </c:lvl>
                <c:lvl>
                  <c:pt idx="3">
                    <c:v>Setembre</c:v>
                  </c:pt>
                  <c:pt idx="31">
                    <c:v>Octubre</c:v>
                  </c:pt>
                </c:lvl>
              </c:multiLvlStrCache>
            </c:multiLvlStrRef>
          </c:cat>
          <c:val>
            <c:numRef>
              <c:f>Full1!$B$31:$AU$31</c:f>
              <c:numCache>
                <c:formatCode>General</c:formatCode>
                <c:ptCount val="46"/>
                <c:pt idx="2">
                  <c:v>4</c:v>
                </c:pt>
                <c:pt idx="4">
                  <c:v>6.6666666666666661</c:v>
                </c:pt>
                <c:pt idx="6">
                  <c:v>8.8571428571428577</c:v>
                </c:pt>
                <c:pt idx="7">
                  <c:v>2.2000000000000002</c:v>
                </c:pt>
                <c:pt idx="8">
                  <c:v>0.75</c:v>
                </c:pt>
                <c:pt idx="9">
                  <c:v>2.25</c:v>
                </c:pt>
                <c:pt idx="10">
                  <c:v>4</c:v>
                </c:pt>
                <c:pt idx="11">
                  <c:v>27.645569620253166</c:v>
                </c:pt>
                <c:pt idx="12">
                  <c:v>7.5</c:v>
                </c:pt>
                <c:pt idx="13">
                  <c:v>6</c:v>
                </c:pt>
                <c:pt idx="14">
                  <c:v>7.25</c:v>
                </c:pt>
                <c:pt idx="15">
                  <c:v>5.8181818181818183</c:v>
                </c:pt>
                <c:pt idx="16">
                  <c:v>8</c:v>
                </c:pt>
                <c:pt idx="17">
                  <c:v>24.8</c:v>
                </c:pt>
                <c:pt idx="19">
                  <c:v>5.44</c:v>
                </c:pt>
                <c:pt idx="20">
                  <c:v>6.333333333333333</c:v>
                </c:pt>
                <c:pt idx="21">
                  <c:v>0</c:v>
                </c:pt>
                <c:pt idx="23">
                  <c:v>11</c:v>
                </c:pt>
                <c:pt idx="24">
                  <c:v>17.333333333333332</c:v>
                </c:pt>
                <c:pt idx="25">
                  <c:v>7.4594594594594597</c:v>
                </c:pt>
                <c:pt idx="26">
                  <c:v>12.285714285714285</c:v>
                </c:pt>
                <c:pt idx="27">
                  <c:v>2.666666666666667</c:v>
                </c:pt>
                <c:pt idx="28">
                  <c:v>16</c:v>
                </c:pt>
                <c:pt idx="31">
                  <c:v>1.7999999999999998</c:v>
                </c:pt>
                <c:pt idx="32">
                  <c:v>5.8461538461538458</c:v>
                </c:pt>
                <c:pt idx="34">
                  <c:v>7</c:v>
                </c:pt>
                <c:pt idx="35">
                  <c:v>7</c:v>
                </c:pt>
                <c:pt idx="36">
                  <c:v>4.2857142857142856</c:v>
                </c:pt>
                <c:pt idx="37">
                  <c:v>5.6842105263157894</c:v>
                </c:pt>
                <c:pt idx="38">
                  <c:v>1.75</c:v>
                </c:pt>
                <c:pt idx="39">
                  <c:v>1.6666666666666665</c:v>
                </c:pt>
                <c:pt idx="40">
                  <c:v>3.9000000000000004</c:v>
                </c:pt>
                <c:pt idx="41">
                  <c:v>11.25</c:v>
                </c:pt>
                <c:pt idx="42">
                  <c:v>3.5999999999999996</c:v>
                </c:pt>
                <c:pt idx="44">
                  <c:v>2.4615384615384617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B-456F-A2A0-1BCCE2994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01440"/>
        <c:axId val="148647936"/>
      </c:barChart>
      <c:catAx>
        <c:axId val="2063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14864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647936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2063014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3265306122448979"/>
          <c:y val="0.48731024858999322"/>
          <c:w val="0.16020408163265307"/>
          <c:h val="5.58376326509367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D9D9D9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72</xdr:row>
      <xdr:rowOff>28575</xdr:rowOff>
    </xdr:from>
    <xdr:to>
      <xdr:col>37</xdr:col>
      <xdr:colOff>47625</xdr:colOff>
      <xdr:row>110</xdr:row>
      <xdr:rowOff>133350</xdr:rowOff>
    </xdr:to>
    <xdr:graphicFrame macro="">
      <xdr:nvGraphicFramePr>
        <xdr:cNvPr id="1025" name="Gràfic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9525</xdr:colOff>
      <xdr:row>113</xdr:row>
      <xdr:rowOff>133350</xdr:rowOff>
    </xdr:from>
    <xdr:to>
      <xdr:col>31</xdr:col>
      <xdr:colOff>38100</xdr:colOff>
      <xdr:row>133</xdr:row>
      <xdr:rowOff>76200</xdr:rowOff>
    </xdr:to>
    <xdr:graphicFrame macro="">
      <xdr:nvGraphicFramePr>
        <xdr:cNvPr id="1026" name="Gràfic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8"/>
  <sheetViews>
    <sheetView tabSelected="1" zoomScale="90" zoomScaleNormal="90" workbookViewId="0">
      <selection activeCell="AS48" sqref="AS48"/>
    </sheetView>
  </sheetViews>
  <sheetFormatPr defaultRowHeight="14.4" x14ac:dyDescent="0.3"/>
  <cols>
    <col min="1" max="1" width="21" customWidth="1"/>
    <col min="2" max="2" width="4.33203125" customWidth="1"/>
    <col min="3" max="3" width="5" customWidth="1"/>
    <col min="4" max="5" width="4.33203125" customWidth="1"/>
    <col min="6" max="6" width="4.44140625" customWidth="1"/>
    <col min="7" max="7" width="5.109375" customWidth="1"/>
    <col min="8" max="9" width="4.44140625" customWidth="1"/>
    <col min="10" max="10" width="4.33203125" customWidth="1"/>
    <col min="11" max="12" width="4.5546875" customWidth="1"/>
    <col min="13" max="13" width="6.109375" customWidth="1"/>
    <col min="14" max="15" width="4.5546875" customWidth="1"/>
    <col min="16" max="16" width="4.33203125" customWidth="1"/>
    <col min="17" max="18" width="4.5546875" customWidth="1"/>
    <col min="19" max="19" width="4.6640625" customWidth="1"/>
    <col min="20" max="20" width="4.88671875" customWidth="1"/>
    <col min="21" max="21" width="4.5546875" customWidth="1"/>
    <col min="22" max="22" width="5" customWidth="1"/>
    <col min="23" max="27" width="4.5546875" customWidth="1"/>
    <col min="28" max="28" width="5.6640625" customWidth="1"/>
    <col min="29" max="30" width="4.5546875" customWidth="1"/>
    <col min="31" max="31" width="4.33203125" customWidth="1"/>
    <col min="32" max="32" width="4.5546875" customWidth="1"/>
    <col min="33" max="33" width="4.44140625" customWidth="1"/>
    <col min="34" max="35" width="4.33203125" customWidth="1"/>
    <col min="36" max="36" width="4.5546875" customWidth="1"/>
    <col min="37" max="37" width="5" customWidth="1"/>
    <col min="38" max="38" width="4.44140625" customWidth="1"/>
    <col min="39" max="39" width="4.5546875" customWidth="1"/>
    <col min="40" max="40" width="4.109375" customWidth="1"/>
    <col min="41" max="41" width="4.33203125" customWidth="1"/>
    <col min="42" max="42" width="4.88671875" customWidth="1"/>
    <col min="43" max="44" width="4.33203125" customWidth="1"/>
    <col min="45" max="45" width="3.6640625" customWidth="1"/>
    <col min="46" max="46" width="4.109375" customWidth="1"/>
    <col min="47" max="47" width="3.6640625" customWidth="1"/>
    <col min="48" max="48" width="7.44140625" customWidth="1"/>
    <col min="49" max="49" width="31.88671875" customWidth="1"/>
  </cols>
  <sheetData>
    <row r="1" spans="1:49" ht="35.25" customHeight="1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"/>
      <c r="N1" s="1"/>
      <c r="O1" s="1"/>
      <c r="P1" s="2"/>
      <c r="AV1" s="2"/>
    </row>
    <row r="2" spans="1:49" ht="21" customHeight="1" x14ac:dyDescent="0.3">
      <c r="A2" s="2"/>
      <c r="B2" s="3"/>
      <c r="C2" s="3"/>
      <c r="D2" s="3"/>
      <c r="E2" s="4" t="s">
        <v>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 t="s">
        <v>2</v>
      </c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49" ht="75" customHeight="1" x14ac:dyDescent="0.3">
      <c r="A3" s="6"/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7">
        <v>16</v>
      </c>
      <c r="R3" s="7">
        <v>17</v>
      </c>
      <c r="S3" s="7">
        <v>18</v>
      </c>
      <c r="T3" s="7">
        <v>19</v>
      </c>
      <c r="U3" s="7">
        <v>20</v>
      </c>
      <c r="V3" s="7">
        <v>21</v>
      </c>
      <c r="W3" s="7">
        <v>22</v>
      </c>
      <c r="X3" s="7">
        <v>23</v>
      </c>
      <c r="Y3" s="7">
        <v>24</v>
      </c>
      <c r="Z3" s="7">
        <v>25</v>
      </c>
      <c r="AA3" s="7">
        <v>26</v>
      </c>
      <c r="AB3" s="7">
        <v>27</v>
      </c>
      <c r="AC3" s="7">
        <v>28</v>
      </c>
      <c r="AD3" s="7">
        <v>29</v>
      </c>
      <c r="AE3" s="7">
        <v>30</v>
      </c>
      <c r="AF3" s="8">
        <v>1</v>
      </c>
      <c r="AG3" s="8">
        <v>2</v>
      </c>
      <c r="AH3" s="8">
        <v>3</v>
      </c>
      <c r="AI3" s="8">
        <v>4</v>
      </c>
      <c r="AJ3" s="8">
        <v>5</v>
      </c>
      <c r="AK3" s="8">
        <v>6</v>
      </c>
      <c r="AL3" s="8">
        <v>7</v>
      </c>
      <c r="AM3" s="8">
        <v>8</v>
      </c>
      <c r="AN3" s="8">
        <v>9</v>
      </c>
      <c r="AO3" s="8">
        <v>10</v>
      </c>
      <c r="AP3" s="8">
        <v>11</v>
      </c>
      <c r="AQ3" s="8">
        <v>12</v>
      </c>
      <c r="AR3" s="8">
        <v>13</v>
      </c>
      <c r="AS3" s="8">
        <v>14</v>
      </c>
      <c r="AT3" s="8">
        <v>15</v>
      </c>
      <c r="AU3" s="8">
        <v>16</v>
      </c>
      <c r="AV3" s="36" t="s">
        <v>3</v>
      </c>
    </row>
    <row r="4" spans="1:49" ht="73.5" customHeight="1" x14ac:dyDescent="0.3">
      <c r="A4" s="9" t="s">
        <v>4</v>
      </c>
      <c r="B4" s="10"/>
      <c r="C4" s="10"/>
      <c r="D4" s="10" t="s">
        <v>5</v>
      </c>
      <c r="E4" s="10"/>
      <c r="F4" s="11" t="s">
        <v>6</v>
      </c>
      <c r="G4" s="6"/>
      <c r="H4" s="10" t="s">
        <v>5</v>
      </c>
      <c r="I4" s="10" t="s">
        <v>7</v>
      </c>
      <c r="J4" s="10" t="s">
        <v>7</v>
      </c>
      <c r="K4" s="10" t="s">
        <v>7</v>
      </c>
      <c r="L4" s="10" t="s">
        <v>5</v>
      </c>
      <c r="M4" s="12" t="s">
        <v>8</v>
      </c>
      <c r="N4" s="13" t="s">
        <v>9</v>
      </c>
      <c r="O4" s="10" t="s">
        <v>5</v>
      </c>
      <c r="P4" s="10" t="s">
        <v>9</v>
      </c>
      <c r="Q4" s="10" t="s">
        <v>9</v>
      </c>
      <c r="R4" s="10" t="s">
        <v>7</v>
      </c>
      <c r="S4" s="10" t="s">
        <v>10</v>
      </c>
      <c r="T4" s="10"/>
      <c r="U4" s="10" t="s">
        <v>11</v>
      </c>
      <c r="V4" s="10" t="s">
        <v>12</v>
      </c>
      <c r="W4" s="10" t="s">
        <v>7</v>
      </c>
      <c r="X4" s="10"/>
      <c r="Y4" s="10" t="s">
        <v>9</v>
      </c>
      <c r="Z4" s="10" t="s">
        <v>5</v>
      </c>
      <c r="AA4" s="10" t="s">
        <v>5</v>
      </c>
      <c r="AB4" s="10" t="s">
        <v>7</v>
      </c>
      <c r="AC4" s="10" t="s">
        <v>9</v>
      </c>
      <c r="AD4" s="10" t="s">
        <v>9</v>
      </c>
      <c r="AE4" s="10"/>
      <c r="AG4" s="10" t="s">
        <v>7</v>
      </c>
      <c r="AH4" s="10" t="s">
        <v>9</v>
      </c>
      <c r="AI4" s="10"/>
      <c r="AJ4" s="10" t="s">
        <v>5</v>
      </c>
      <c r="AK4" s="10" t="s">
        <v>9</v>
      </c>
      <c r="AL4" s="10" t="s">
        <v>5</v>
      </c>
      <c r="AM4" s="10" t="s">
        <v>9</v>
      </c>
      <c r="AN4" s="10" t="s">
        <v>5</v>
      </c>
      <c r="AO4" s="10" t="s">
        <v>5</v>
      </c>
      <c r="AP4" s="10" t="s">
        <v>13</v>
      </c>
      <c r="AQ4" s="10" t="s">
        <v>5</v>
      </c>
      <c r="AR4" s="10" t="s">
        <v>5</v>
      </c>
      <c r="AS4" s="10"/>
      <c r="AT4" s="10" t="s">
        <v>13</v>
      </c>
      <c r="AU4" s="10"/>
      <c r="AV4" s="36"/>
    </row>
    <row r="5" spans="1:49" s="18" customFormat="1" ht="26.25" customHeight="1" x14ac:dyDescent="0.3">
      <c r="A5" s="14" t="s">
        <v>14</v>
      </c>
      <c r="B5" s="15"/>
      <c r="C5" s="15"/>
      <c r="D5" s="15" t="s">
        <v>15</v>
      </c>
      <c r="E5" s="15"/>
      <c r="F5" s="16" t="s">
        <v>16</v>
      </c>
      <c r="G5" s="17"/>
      <c r="H5" s="16" t="s">
        <v>17</v>
      </c>
      <c r="I5" s="16" t="s">
        <v>18</v>
      </c>
      <c r="J5" s="16" t="s">
        <v>19</v>
      </c>
      <c r="K5" s="16" t="s">
        <v>20</v>
      </c>
      <c r="L5" s="16" t="s">
        <v>17</v>
      </c>
      <c r="M5" s="17" t="s">
        <v>21</v>
      </c>
      <c r="N5" s="16" t="s">
        <v>19</v>
      </c>
      <c r="O5" s="16" t="s">
        <v>17</v>
      </c>
      <c r="P5" s="16" t="s">
        <v>18</v>
      </c>
      <c r="Q5" s="17" t="s">
        <v>16</v>
      </c>
      <c r="R5" s="17" t="s">
        <v>16</v>
      </c>
      <c r="S5" s="17"/>
      <c r="T5" s="17"/>
      <c r="U5" s="17" t="s">
        <v>20</v>
      </c>
      <c r="V5" s="17" t="s">
        <v>18</v>
      </c>
      <c r="W5" s="17" t="s">
        <v>22</v>
      </c>
      <c r="X5" s="17"/>
      <c r="Y5" s="17" t="s">
        <v>22</v>
      </c>
      <c r="Z5" s="17"/>
      <c r="AA5" s="17" t="s">
        <v>15</v>
      </c>
      <c r="AB5" s="17" t="s">
        <v>20</v>
      </c>
      <c r="AC5" s="17" t="s">
        <v>23</v>
      </c>
      <c r="AD5" s="17" t="s">
        <v>18</v>
      </c>
      <c r="AE5" s="17"/>
      <c r="AF5" s="17"/>
      <c r="AG5" s="17" t="s">
        <v>18</v>
      </c>
      <c r="AH5" s="17" t="s">
        <v>16</v>
      </c>
      <c r="AI5" s="17"/>
      <c r="AJ5" s="17" t="s">
        <v>16</v>
      </c>
      <c r="AK5" s="17" t="s">
        <v>18</v>
      </c>
      <c r="AL5" s="17" t="s">
        <v>23</v>
      </c>
      <c r="AM5" s="17"/>
      <c r="AN5" s="17" t="s">
        <v>19</v>
      </c>
      <c r="AO5" s="17"/>
      <c r="AP5" s="17"/>
      <c r="AQ5" s="17" t="s">
        <v>16</v>
      </c>
      <c r="AR5" s="17" t="s">
        <v>16</v>
      </c>
      <c r="AS5" s="17"/>
      <c r="AT5" s="17" t="s">
        <v>21</v>
      </c>
      <c r="AU5" s="17"/>
      <c r="AV5" s="36"/>
    </row>
    <row r="6" spans="1:49" ht="14.1" customHeight="1" x14ac:dyDescent="0.3">
      <c r="A6" s="19" t="s">
        <v>24</v>
      </c>
      <c r="B6" s="6"/>
      <c r="C6" s="6"/>
      <c r="D6" s="6">
        <v>3</v>
      </c>
      <c r="E6" s="6"/>
      <c r="F6" s="6">
        <v>7</v>
      </c>
      <c r="G6" s="6"/>
      <c r="H6" s="6">
        <v>1</v>
      </c>
      <c r="I6" s="6"/>
      <c r="J6" s="6"/>
      <c r="K6" s="6">
        <v>1</v>
      </c>
      <c r="L6" s="6"/>
      <c r="M6" s="6">
        <v>5</v>
      </c>
      <c r="N6" s="6"/>
      <c r="O6" s="6">
        <v>3</v>
      </c>
      <c r="P6" s="6">
        <v>7</v>
      </c>
      <c r="Q6" s="6">
        <v>2</v>
      </c>
      <c r="R6" s="6">
        <v>7</v>
      </c>
      <c r="S6" s="6">
        <v>5</v>
      </c>
      <c r="T6" s="6"/>
      <c r="U6" s="6">
        <v>8</v>
      </c>
      <c r="V6" s="6">
        <v>8</v>
      </c>
      <c r="W6" s="6"/>
      <c r="X6" s="6"/>
      <c r="Y6" s="6">
        <v>17</v>
      </c>
      <c r="Z6" s="6">
        <v>14</v>
      </c>
      <c r="AA6" s="6">
        <v>8</v>
      </c>
      <c r="AB6" s="6">
        <v>12</v>
      </c>
      <c r="AC6" s="6"/>
      <c r="AD6" s="6">
        <v>2</v>
      </c>
      <c r="AE6" s="6"/>
      <c r="AF6" s="6"/>
      <c r="AG6" s="6"/>
      <c r="AH6" s="6"/>
      <c r="AI6" s="6"/>
      <c r="AJ6" s="6">
        <v>7</v>
      </c>
      <c r="AK6" s="6">
        <v>2</v>
      </c>
      <c r="AL6" s="6">
        <v>2</v>
      </c>
      <c r="AM6" s="6"/>
      <c r="AN6" s="6">
        <v>1</v>
      </c>
      <c r="AO6" s="6">
        <v>3</v>
      </c>
      <c r="AP6" s="6">
        <v>2</v>
      </c>
      <c r="AQ6" s="6">
        <v>4</v>
      </c>
      <c r="AR6" s="6"/>
      <c r="AS6" s="6"/>
      <c r="AT6" s="6">
        <v>1</v>
      </c>
      <c r="AU6" s="6"/>
      <c r="AV6" s="20">
        <f t="shared" ref="AV6:AV30" si="0">SUM(B6:AU6)</f>
        <v>132</v>
      </c>
      <c r="AW6" s="19" t="s">
        <v>25</v>
      </c>
    </row>
    <row r="7" spans="1:49" ht="14.1" customHeight="1" x14ac:dyDescent="0.3">
      <c r="A7" s="19" t="s">
        <v>26</v>
      </c>
      <c r="B7" s="6"/>
      <c r="C7" s="6"/>
      <c r="D7" s="6">
        <v>1</v>
      </c>
      <c r="E7" s="6"/>
      <c r="F7" s="6">
        <v>2</v>
      </c>
      <c r="G7" s="6"/>
      <c r="H7" s="6">
        <v>3</v>
      </c>
      <c r="I7" s="6">
        <v>2</v>
      </c>
      <c r="J7" s="6"/>
      <c r="K7" s="6">
        <v>4</v>
      </c>
      <c r="L7" s="6">
        <v>5</v>
      </c>
      <c r="M7" s="6">
        <v>72</v>
      </c>
      <c r="N7" s="6">
        <v>5</v>
      </c>
      <c r="O7" s="6">
        <v>4</v>
      </c>
      <c r="P7" s="6">
        <v>13</v>
      </c>
      <c r="Q7" s="6">
        <v>6</v>
      </c>
      <c r="R7" s="6">
        <v>13</v>
      </c>
      <c r="S7" s="6">
        <v>21</v>
      </c>
      <c r="T7" s="6"/>
      <c r="U7" s="6">
        <v>20</v>
      </c>
      <c r="V7" s="6">
        <v>6</v>
      </c>
      <c r="W7" s="6"/>
      <c r="X7" s="6"/>
      <c r="Y7" s="6">
        <v>1</v>
      </c>
      <c r="Z7" s="6">
        <v>17</v>
      </c>
      <c r="AA7" s="6">
        <v>4</v>
      </c>
      <c r="AB7" s="6">
        <v>20</v>
      </c>
      <c r="AC7" s="6">
        <v>6</v>
      </c>
      <c r="AD7" s="6">
        <v>44</v>
      </c>
      <c r="AE7" s="6"/>
      <c r="AF7" s="6"/>
      <c r="AG7" s="6">
        <v>3</v>
      </c>
      <c r="AH7" s="6">
        <v>14</v>
      </c>
      <c r="AI7" s="6"/>
      <c r="AJ7" s="6">
        <v>13</v>
      </c>
      <c r="AK7" s="6">
        <v>12</v>
      </c>
      <c r="AL7" s="6">
        <v>7</v>
      </c>
      <c r="AM7" s="6">
        <v>7</v>
      </c>
      <c r="AN7" s="6">
        <v>4</v>
      </c>
      <c r="AO7" s="6">
        <v>1</v>
      </c>
      <c r="AP7" s="6">
        <v>5</v>
      </c>
      <c r="AQ7" s="6">
        <v>27</v>
      </c>
      <c r="AR7" s="6">
        <v>6</v>
      </c>
      <c r="AS7" s="6"/>
      <c r="AT7" s="6">
        <v>5</v>
      </c>
      <c r="AU7" s="6"/>
      <c r="AV7" s="20">
        <f t="shared" si="0"/>
        <v>373</v>
      </c>
      <c r="AW7" s="19" t="s">
        <v>27</v>
      </c>
    </row>
    <row r="8" spans="1:49" ht="14.1" customHeight="1" x14ac:dyDescent="0.3">
      <c r="A8" s="19" t="s">
        <v>28</v>
      </c>
      <c r="B8" s="6"/>
      <c r="C8" s="6"/>
      <c r="D8" s="6">
        <v>4</v>
      </c>
      <c r="E8" s="6"/>
      <c r="F8" s="6">
        <v>5</v>
      </c>
      <c r="G8" s="6"/>
      <c r="H8" s="6">
        <v>16</v>
      </c>
      <c r="I8" s="6">
        <v>3</v>
      </c>
      <c r="J8" s="6"/>
      <c r="K8" s="6">
        <v>1</v>
      </c>
      <c r="L8" s="6">
        <v>4</v>
      </c>
      <c r="M8" s="6">
        <v>53</v>
      </c>
      <c r="N8" s="6">
        <v>8</v>
      </c>
      <c r="O8" s="6">
        <v>6</v>
      </c>
      <c r="P8" s="6">
        <v>3</v>
      </c>
      <c r="Q8" s="6">
        <v>4</v>
      </c>
      <c r="R8" s="6">
        <v>8</v>
      </c>
      <c r="S8" s="6">
        <v>3</v>
      </c>
      <c r="T8" s="6"/>
      <c r="U8" s="6">
        <v>2</v>
      </c>
      <c r="V8" s="6">
        <v>2</v>
      </c>
      <c r="W8" s="6"/>
      <c r="X8" s="6"/>
      <c r="Y8" s="6">
        <v>12</v>
      </c>
      <c r="Z8" s="6">
        <v>19</v>
      </c>
      <c r="AA8" s="6">
        <v>6</v>
      </c>
      <c r="AB8" s="6">
        <v>6</v>
      </c>
      <c r="AC8" s="6"/>
      <c r="AD8" s="6">
        <v>2</v>
      </c>
      <c r="AE8" s="6"/>
      <c r="AF8" s="6"/>
      <c r="AG8" s="6">
        <v>2</v>
      </c>
      <c r="AH8" s="6">
        <v>1</v>
      </c>
      <c r="AI8" s="6"/>
      <c r="AJ8" s="6">
        <v>1</v>
      </c>
      <c r="AK8" s="6">
        <v>3</v>
      </c>
      <c r="AL8" s="6">
        <v>1</v>
      </c>
      <c r="AM8" s="6">
        <v>5</v>
      </c>
      <c r="AN8" s="6"/>
      <c r="AO8" s="6"/>
      <c r="AP8" s="6"/>
      <c r="AQ8" s="6">
        <v>5</v>
      </c>
      <c r="AR8" s="6">
        <v>1</v>
      </c>
      <c r="AS8" s="6"/>
      <c r="AT8" s="6"/>
      <c r="AU8" s="6"/>
      <c r="AV8" s="20">
        <f t="shared" si="0"/>
        <v>186</v>
      </c>
      <c r="AW8" s="19" t="s">
        <v>29</v>
      </c>
    </row>
    <row r="9" spans="1:49" ht="14.1" customHeight="1" x14ac:dyDescent="0.3">
      <c r="A9" s="19" t="s">
        <v>30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>
        <v>1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20">
        <f t="shared" si="0"/>
        <v>1</v>
      </c>
      <c r="AW9" s="19" t="s">
        <v>31</v>
      </c>
    </row>
    <row r="10" spans="1:49" ht="14.1" customHeight="1" x14ac:dyDescent="0.3">
      <c r="A10" s="19" t="s">
        <v>32</v>
      </c>
      <c r="B10" s="6"/>
      <c r="C10" s="6"/>
      <c r="D10" s="6">
        <v>5</v>
      </c>
      <c r="E10" s="6"/>
      <c r="F10" s="6">
        <v>2</v>
      </c>
      <c r="G10" s="6"/>
      <c r="H10" s="6">
        <v>5</v>
      </c>
      <c r="I10" s="6"/>
      <c r="J10" s="6"/>
      <c r="K10" s="6">
        <v>1</v>
      </c>
      <c r="L10" s="6"/>
      <c r="M10" s="6">
        <v>28</v>
      </c>
      <c r="N10" s="6">
        <v>11</v>
      </c>
      <c r="O10" s="6">
        <v>3</v>
      </c>
      <c r="P10" s="6">
        <v>2</v>
      </c>
      <c r="Q10" s="6"/>
      <c r="R10" s="6"/>
      <c r="S10" s="6"/>
      <c r="T10" s="6"/>
      <c r="U10" s="6">
        <v>1</v>
      </c>
      <c r="V10" s="6"/>
      <c r="W10" s="6"/>
      <c r="X10" s="6"/>
      <c r="Y10" s="6">
        <v>1</v>
      </c>
      <c r="Z10" s="6"/>
      <c r="AA10" s="6">
        <v>1</v>
      </c>
      <c r="AB10" s="6">
        <v>1</v>
      </c>
      <c r="AC10" s="6"/>
      <c r="AD10" s="6"/>
      <c r="AE10" s="6"/>
      <c r="AF10" s="6"/>
      <c r="AG10" s="6"/>
      <c r="AH10" s="6"/>
      <c r="AI10" s="6"/>
      <c r="AJ10" s="6"/>
      <c r="AK10" s="6">
        <v>1</v>
      </c>
      <c r="AL10" s="6">
        <v>4</v>
      </c>
      <c r="AM10" s="6">
        <v>2</v>
      </c>
      <c r="AN10" s="6">
        <v>1</v>
      </c>
      <c r="AO10" s="6">
        <v>1</v>
      </c>
      <c r="AP10" s="6">
        <v>3</v>
      </c>
      <c r="AQ10" s="6">
        <v>5</v>
      </c>
      <c r="AR10" s="6">
        <v>1</v>
      </c>
      <c r="AS10" s="6"/>
      <c r="AT10" s="6">
        <v>1</v>
      </c>
      <c r="AU10" s="6"/>
      <c r="AV10" s="20">
        <f t="shared" si="0"/>
        <v>80</v>
      </c>
      <c r="AW10" s="19" t="s">
        <v>33</v>
      </c>
    </row>
    <row r="11" spans="1:49" ht="14.1" customHeight="1" x14ac:dyDescent="0.3">
      <c r="A11" s="19" t="s">
        <v>34</v>
      </c>
      <c r="B11" s="6"/>
      <c r="C11" s="6"/>
      <c r="D11" s="6"/>
      <c r="E11" s="6"/>
      <c r="F11" s="6"/>
      <c r="G11" s="21"/>
      <c r="H11" s="6">
        <v>2</v>
      </c>
      <c r="I11" s="6"/>
      <c r="J11" s="6"/>
      <c r="K11" s="6">
        <v>1</v>
      </c>
      <c r="L11" s="6"/>
      <c r="M11" s="6">
        <v>2</v>
      </c>
      <c r="N11" s="6">
        <v>3</v>
      </c>
      <c r="O11" s="6">
        <v>1</v>
      </c>
      <c r="P11" s="6"/>
      <c r="Q11" s="6">
        <v>1</v>
      </c>
      <c r="R11" s="6"/>
      <c r="S11" s="6"/>
      <c r="T11" s="6"/>
      <c r="U11" s="6">
        <v>1</v>
      </c>
      <c r="V11" s="6">
        <v>1</v>
      </c>
      <c r="W11" s="6"/>
      <c r="X11" s="6"/>
      <c r="Y11" s="6"/>
      <c r="Z11" s="6"/>
      <c r="AA11" s="6"/>
      <c r="AB11" s="6"/>
      <c r="AC11" s="6">
        <v>1</v>
      </c>
      <c r="AD11" s="6"/>
      <c r="AE11" s="6"/>
      <c r="AF11" s="6"/>
      <c r="AG11" s="6"/>
      <c r="AH11" s="6">
        <v>4</v>
      </c>
      <c r="AI11" s="6"/>
      <c r="AJ11" s="6">
        <v>4</v>
      </c>
      <c r="AK11" s="6">
        <v>2</v>
      </c>
      <c r="AL11" s="6">
        <v>1</v>
      </c>
      <c r="AM11" s="6"/>
      <c r="AN11" s="6"/>
      <c r="AO11" s="6"/>
      <c r="AP11" s="6"/>
      <c r="AQ11" s="6"/>
      <c r="AR11" s="6"/>
      <c r="AS11" s="6"/>
      <c r="AT11" s="6"/>
      <c r="AU11" s="6"/>
      <c r="AV11" s="20">
        <f t="shared" si="0"/>
        <v>24</v>
      </c>
      <c r="AW11" s="19" t="s">
        <v>35</v>
      </c>
    </row>
    <row r="12" spans="1:49" ht="14.1" customHeight="1" x14ac:dyDescent="0.3">
      <c r="A12" s="19" t="s">
        <v>36</v>
      </c>
      <c r="B12" s="6"/>
      <c r="C12" s="6"/>
      <c r="D12" s="6"/>
      <c r="E12" s="6"/>
      <c r="F12" s="6"/>
      <c r="G12" s="6"/>
      <c r="H12" s="6"/>
      <c r="I12" s="6">
        <v>1</v>
      </c>
      <c r="J12" s="6">
        <v>1</v>
      </c>
      <c r="K12" s="6"/>
      <c r="L12" s="6"/>
      <c r="M12" s="6"/>
      <c r="N12" s="6"/>
      <c r="O12" s="6"/>
      <c r="P12" s="6">
        <v>1</v>
      </c>
      <c r="Q12" s="6"/>
      <c r="R12" s="6"/>
      <c r="S12" s="6">
        <v>1</v>
      </c>
      <c r="T12" s="6"/>
      <c r="U12" s="6"/>
      <c r="V12" s="6"/>
      <c r="W12" s="6"/>
      <c r="X12" s="6"/>
      <c r="Y12" s="6"/>
      <c r="Z12" s="6"/>
      <c r="AA12" s="6"/>
      <c r="AB12" s="6">
        <v>1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>
        <v>1</v>
      </c>
      <c r="AN12" s="6"/>
      <c r="AO12" s="6"/>
      <c r="AP12" s="6"/>
      <c r="AQ12" s="6"/>
      <c r="AR12" s="6">
        <v>1</v>
      </c>
      <c r="AS12" s="6"/>
      <c r="AT12" s="6"/>
      <c r="AU12" s="6"/>
      <c r="AV12" s="20">
        <f t="shared" si="0"/>
        <v>7</v>
      </c>
      <c r="AW12" s="19" t="s">
        <v>37</v>
      </c>
    </row>
    <row r="13" spans="1:49" ht="14.1" customHeight="1" x14ac:dyDescent="0.3">
      <c r="A13" s="19" t="s">
        <v>38</v>
      </c>
      <c r="B13" s="6"/>
      <c r="C13" s="6"/>
      <c r="D13" s="6">
        <v>2</v>
      </c>
      <c r="E13" s="6"/>
      <c r="F13" s="6"/>
      <c r="G13" s="6"/>
      <c r="H13" s="6">
        <v>2</v>
      </c>
      <c r="I13" s="6"/>
      <c r="J13" s="6"/>
      <c r="K13" s="6"/>
      <c r="L13" s="6"/>
      <c r="M13" s="6"/>
      <c r="N13" s="6">
        <v>2</v>
      </c>
      <c r="O13" s="6"/>
      <c r="P13" s="6"/>
      <c r="Q13" s="6"/>
      <c r="R13" s="6"/>
      <c r="S13" s="6"/>
      <c r="T13" s="6"/>
      <c r="U13" s="6"/>
      <c r="V13" s="6">
        <v>1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20">
        <f t="shared" si="0"/>
        <v>7</v>
      </c>
      <c r="AW13" s="19" t="s">
        <v>39</v>
      </c>
    </row>
    <row r="14" spans="1:49" ht="14.1" customHeight="1" x14ac:dyDescent="0.3">
      <c r="A14" s="19" t="s">
        <v>40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>
        <v>1</v>
      </c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>
        <v>2</v>
      </c>
      <c r="AN14" s="6"/>
      <c r="AO14" s="6"/>
      <c r="AP14" s="6"/>
      <c r="AQ14" s="6"/>
      <c r="AR14" s="6"/>
      <c r="AS14" s="6"/>
      <c r="AT14" s="6"/>
      <c r="AU14" s="6"/>
      <c r="AV14" s="20">
        <f t="shared" si="0"/>
        <v>3</v>
      </c>
      <c r="AW14" s="19" t="s">
        <v>41</v>
      </c>
    </row>
    <row r="15" spans="1:49" ht="14.1" customHeight="1" x14ac:dyDescent="0.3">
      <c r="A15" s="19" t="s">
        <v>42</v>
      </c>
      <c r="B15" s="6"/>
      <c r="C15" s="6"/>
      <c r="D15" s="6"/>
      <c r="E15" s="6"/>
      <c r="F15" s="6"/>
      <c r="G15" s="6"/>
      <c r="H15" s="6"/>
      <c r="I15" s="6"/>
      <c r="J15" s="6"/>
      <c r="K15" s="6">
        <v>1</v>
      </c>
      <c r="L15" s="6"/>
      <c r="M15" s="6"/>
      <c r="N15" s="6"/>
      <c r="O15" s="6"/>
      <c r="P15" s="6">
        <v>1</v>
      </c>
      <c r="Q15" s="6"/>
      <c r="R15" s="6"/>
      <c r="S15" s="6"/>
      <c r="T15" s="6"/>
      <c r="U15" s="6">
        <v>1</v>
      </c>
      <c r="V15" s="6"/>
      <c r="W15" s="6"/>
      <c r="X15" s="6"/>
      <c r="Y15" s="6"/>
      <c r="Z15" s="6"/>
      <c r="AA15" s="6">
        <v>1</v>
      </c>
      <c r="AB15" s="6"/>
      <c r="AC15" s="6"/>
      <c r="AD15" s="6"/>
      <c r="AE15" s="6"/>
      <c r="AF15" s="6"/>
      <c r="AG15" s="6">
        <v>1</v>
      </c>
      <c r="AH15" s="6"/>
      <c r="AI15" s="6"/>
      <c r="AJ15" s="6">
        <v>1</v>
      </c>
      <c r="AK15" s="6">
        <v>1</v>
      </c>
      <c r="AL15" s="6"/>
      <c r="AM15" s="6">
        <v>1</v>
      </c>
      <c r="AN15" s="6">
        <v>1</v>
      </c>
      <c r="AO15" s="6"/>
      <c r="AP15" s="6">
        <v>1</v>
      </c>
      <c r="AQ15" s="6">
        <v>3</v>
      </c>
      <c r="AR15" s="6"/>
      <c r="AS15" s="6"/>
      <c r="AT15" s="6">
        <v>1</v>
      </c>
      <c r="AU15" s="6"/>
      <c r="AV15" s="20">
        <f t="shared" si="0"/>
        <v>14</v>
      </c>
      <c r="AW15" s="19" t="s">
        <v>43</v>
      </c>
    </row>
    <row r="16" spans="1:49" ht="14.1" customHeight="1" x14ac:dyDescent="0.3">
      <c r="A16" s="19" t="s">
        <v>44</v>
      </c>
      <c r="B16" s="6"/>
      <c r="C16" s="6"/>
      <c r="D16" s="6"/>
      <c r="E16" s="6"/>
      <c r="F16" s="6"/>
      <c r="G16" s="6"/>
      <c r="H16" s="6"/>
      <c r="I16" s="6">
        <v>2</v>
      </c>
      <c r="J16" s="6"/>
      <c r="K16" s="6"/>
      <c r="L16" s="6">
        <v>3</v>
      </c>
      <c r="M16" s="6"/>
      <c r="N16" s="6"/>
      <c r="O16" s="6">
        <v>1</v>
      </c>
      <c r="P16" s="6">
        <v>1</v>
      </c>
      <c r="Q16" s="6">
        <v>1</v>
      </c>
      <c r="R16" s="6"/>
      <c r="S16" s="6"/>
      <c r="T16" s="6"/>
      <c r="U16" s="6"/>
      <c r="V16" s="6">
        <v>1</v>
      </c>
      <c r="W16" s="6"/>
      <c r="X16" s="6"/>
      <c r="Y16" s="6"/>
      <c r="Z16" s="6">
        <v>2</v>
      </c>
      <c r="AA16" s="6">
        <v>1</v>
      </c>
      <c r="AB16" s="6">
        <v>1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>
        <v>2</v>
      </c>
      <c r="AQ16" s="6">
        <v>1</v>
      </c>
      <c r="AR16" s="6"/>
      <c r="AS16" s="6"/>
      <c r="AT16" s="6"/>
      <c r="AU16" s="6"/>
      <c r="AV16" s="20">
        <f t="shared" si="0"/>
        <v>16</v>
      </c>
      <c r="AW16" s="19" t="s">
        <v>45</v>
      </c>
    </row>
    <row r="17" spans="1:49" ht="14.1" customHeight="1" x14ac:dyDescent="0.3">
      <c r="A17" s="19" t="s">
        <v>46</v>
      </c>
      <c r="B17" s="6"/>
      <c r="C17" s="6"/>
      <c r="D17" s="6">
        <v>1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>
        <v>1</v>
      </c>
      <c r="V17" s="6"/>
      <c r="W17" s="6"/>
      <c r="X17" s="6"/>
      <c r="Y17" s="6"/>
      <c r="Z17" s="6"/>
      <c r="AA17" s="6"/>
      <c r="AB17" s="6">
        <v>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20">
        <f t="shared" si="0"/>
        <v>3</v>
      </c>
      <c r="AW17" s="19" t="s">
        <v>47</v>
      </c>
    </row>
    <row r="18" spans="1:49" ht="14.1" customHeight="1" x14ac:dyDescent="0.3">
      <c r="A18" s="19" t="s">
        <v>48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>
        <v>1</v>
      </c>
      <c r="R18" s="6"/>
      <c r="S18" s="6"/>
      <c r="T18" s="6"/>
      <c r="U18" s="6"/>
      <c r="V18" s="6"/>
      <c r="W18" s="6"/>
      <c r="X18" s="6"/>
      <c r="Y18" s="6">
        <v>1</v>
      </c>
      <c r="Z18" s="6"/>
      <c r="AA18" s="6">
        <v>1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20">
        <f t="shared" si="0"/>
        <v>3</v>
      </c>
      <c r="AW18" s="19" t="s">
        <v>49</v>
      </c>
    </row>
    <row r="19" spans="1:49" ht="14.1" customHeight="1" x14ac:dyDescent="0.3">
      <c r="A19" s="19" t="s">
        <v>50</v>
      </c>
      <c r="B19" s="6"/>
      <c r="C19" s="6"/>
      <c r="D19" s="6"/>
      <c r="E19" s="6"/>
      <c r="F19" s="6"/>
      <c r="G19" s="6"/>
      <c r="H19" s="6"/>
      <c r="I19" s="6">
        <v>1</v>
      </c>
      <c r="J19" s="6"/>
      <c r="K19" s="6"/>
      <c r="L19" s="6"/>
      <c r="M19" s="6">
        <v>2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>
        <v>1</v>
      </c>
      <c r="AC19" s="6">
        <v>1</v>
      </c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20">
        <f t="shared" si="0"/>
        <v>5</v>
      </c>
      <c r="AW19" s="19" t="s">
        <v>51</v>
      </c>
    </row>
    <row r="20" spans="1:49" ht="14.1" customHeight="1" x14ac:dyDescent="0.3">
      <c r="A20" s="19" t="s">
        <v>52</v>
      </c>
      <c r="B20" s="6"/>
      <c r="C20" s="6"/>
      <c r="D20" s="6"/>
      <c r="E20" s="6"/>
      <c r="F20" s="6"/>
      <c r="G20" s="6"/>
      <c r="H20" s="6">
        <v>2</v>
      </c>
      <c r="I20" s="6">
        <v>1</v>
      </c>
      <c r="J20" s="6"/>
      <c r="K20" s="6"/>
      <c r="L20" s="6">
        <v>2</v>
      </c>
      <c r="M20" s="6"/>
      <c r="N20" s="6">
        <v>1</v>
      </c>
      <c r="O20" s="6"/>
      <c r="P20" s="6">
        <v>1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>
        <v>2</v>
      </c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20">
        <f t="shared" si="0"/>
        <v>9</v>
      </c>
      <c r="AW20" s="19" t="s">
        <v>53</v>
      </c>
    </row>
    <row r="21" spans="1:49" ht="14.1" customHeight="1" x14ac:dyDescent="0.3">
      <c r="A21" s="19" t="s">
        <v>54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20">
        <f t="shared" si="0"/>
        <v>0</v>
      </c>
      <c r="AW21" s="19" t="s">
        <v>55</v>
      </c>
    </row>
    <row r="22" spans="1:49" ht="14.1" customHeight="1" x14ac:dyDescent="0.3">
      <c r="A22" s="19" t="s">
        <v>56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20">
        <f t="shared" si="0"/>
        <v>0</v>
      </c>
      <c r="AW22" s="19" t="s">
        <v>57</v>
      </c>
    </row>
    <row r="23" spans="1:49" ht="14.1" customHeight="1" x14ac:dyDescent="0.3">
      <c r="A23" s="19" t="s">
        <v>58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20">
        <f t="shared" si="0"/>
        <v>0</v>
      </c>
      <c r="AW23" s="19" t="s">
        <v>59</v>
      </c>
    </row>
    <row r="24" spans="1:49" ht="14.1" customHeight="1" x14ac:dyDescent="0.3">
      <c r="A24" s="19" t="s">
        <v>60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20">
        <f t="shared" si="0"/>
        <v>0</v>
      </c>
      <c r="AW24" s="19" t="s">
        <v>61</v>
      </c>
    </row>
    <row r="25" spans="1:49" ht="14.1" customHeight="1" x14ac:dyDescent="0.3">
      <c r="A25" s="19" t="s">
        <v>62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>
        <v>1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20">
        <f t="shared" si="0"/>
        <v>1</v>
      </c>
      <c r="AW25" s="19" t="s">
        <v>62</v>
      </c>
    </row>
    <row r="26" spans="1:49" ht="14.1" customHeight="1" x14ac:dyDescent="0.3">
      <c r="A26" s="19" t="s">
        <v>63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>
        <v>2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20">
        <f t="shared" si="0"/>
        <v>2</v>
      </c>
      <c r="AW26" s="19" t="s">
        <v>63</v>
      </c>
    </row>
    <row r="27" spans="1:49" ht="14.1" customHeight="1" x14ac:dyDescent="0.3">
      <c r="A27" s="19" t="s">
        <v>64</v>
      </c>
      <c r="B27" s="6"/>
      <c r="C27" s="6"/>
      <c r="D27" s="6"/>
      <c r="E27" s="6"/>
      <c r="F27" s="6"/>
      <c r="G27" s="6"/>
      <c r="H27" s="6"/>
      <c r="I27" s="6">
        <v>1</v>
      </c>
      <c r="J27" s="6"/>
      <c r="K27" s="6"/>
      <c r="L27" s="6"/>
      <c r="M27" s="6">
        <v>4</v>
      </c>
      <c r="N27" s="6"/>
      <c r="O27" s="6"/>
      <c r="P27" s="6"/>
      <c r="Q27" s="6"/>
      <c r="R27" s="6"/>
      <c r="S27" s="6">
        <v>1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20">
        <f t="shared" si="0"/>
        <v>6</v>
      </c>
      <c r="AW27" s="19" t="s">
        <v>64</v>
      </c>
    </row>
    <row r="28" spans="1:49" ht="14.1" customHeight="1" x14ac:dyDescent="0.3">
      <c r="A28" s="19" t="s">
        <v>65</v>
      </c>
      <c r="B28" s="6"/>
      <c r="C28" s="6"/>
      <c r="D28" s="6"/>
      <c r="E28" s="6"/>
      <c r="F28" s="6">
        <v>9</v>
      </c>
      <c r="H28" s="6"/>
      <c r="I28" s="6"/>
      <c r="J28" s="6">
        <v>2</v>
      </c>
      <c r="K28" s="6"/>
      <c r="L28" s="6"/>
      <c r="M28" s="6">
        <v>13</v>
      </c>
      <c r="N28" s="6"/>
      <c r="O28" s="6"/>
      <c r="P28" s="6"/>
      <c r="Q28" s="6">
        <v>1</v>
      </c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20">
        <f t="shared" si="0"/>
        <v>25</v>
      </c>
      <c r="AW28" s="19" t="s">
        <v>66</v>
      </c>
    </row>
    <row r="29" spans="1:49" ht="24" customHeight="1" x14ac:dyDescent="0.4">
      <c r="A29" s="22" t="s">
        <v>67</v>
      </c>
      <c r="B29" s="22">
        <v>0</v>
      </c>
      <c r="C29" s="22"/>
      <c r="D29" s="22">
        <f>SUM(D6:D28)</f>
        <v>16</v>
      </c>
      <c r="E29" s="22"/>
      <c r="F29" s="22">
        <f>SUM(F6:F28)</f>
        <v>25</v>
      </c>
      <c r="G29" s="22"/>
      <c r="H29" s="22">
        <f t="shared" ref="H29:S29" si="1">SUM(H6:H28)</f>
        <v>31</v>
      </c>
      <c r="I29" s="22">
        <f t="shared" si="1"/>
        <v>11</v>
      </c>
      <c r="J29" s="22">
        <f t="shared" si="1"/>
        <v>3</v>
      </c>
      <c r="K29" s="22">
        <f t="shared" si="1"/>
        <v>9</v>
      </c>
      <c r="L29" s="22">
        <f t="shared" si="1"/>
        <v>14</v>
      </c>
      <c r="M29" s="22">
        <f t="shared" si="1"/>
        <v>182</v>
      </c>
      <c r="N29" s="22">
        <f t="shared" si="1"/>
        <v>30</v>
      </c>
      <c r="O29" s="22">
        <f t="shared" si="1"/>
        <v>18</v>
      </c>
      <c r="P29" s="22">
        <f t="shared" si="1"/>
        <v>29</v>
      </c>
      <c r="Q29" s="22">
        <f t="shared" si="1"/>
        <v>16</v>
      </c>
      <c r="R29" s="22">
        <f t="shared" si="1"/>
        <v>28</v>
      </c>
      <c r="S29" s="22">
        <f t="shared" si="1"/>
        <v>31</v>
      </c>
      <c r="T29" s="22"/>
      <c r="U29" s="22">
        <f>SUM(U6:U28)</f>
        <v>34</v>
      </c>
      <c r="V29" s="22">
        <f>SUM(V6:V28)</f>
        <v>19</v>
      </c>
      <c r="W29" s="22">
        <f>SUM(W6:W28)</f>
        <v>0</v>
      </c>
      <c r="X29" s="22"/>
      <c r="Y29" s="22">
        <f t="shared" ref="Y29:AD29" si="2">SUM(Y6:Y28)</f>
        <v>33</v>
      </c>
      <c r="Z29" s="22">
        <f t="shared" si="2"/>
        <v>52</v>
      </c>
      <c r="AA29" s="22">
        <f t="shared" si="2"/>
        <v>23</v>
      </c>
      <c r="AB29" s="22">
        <f t="shared" si="2"/>
        <v>43</v>
      </c>
      <c r="AC29" s="22">
        <f t="shared" si="2"/>
        <v>8</v>
      </c>
      <c r="AD29" s="22">
        <f t="shared" si="2"/>
        <v>48</v>
      </c>
      <c r="AE29" s="22"/>
      <c r="AF29" s="22"/>
      <c r="AG29" s="22">
        <f t="shared" ref="AG29:AR29" si="3">SUM(AG6:AG28)</f>
        <v>6</v>
      </c>
      <c r="AH29" s="22">
        <f t="shared" si="3"/>
        <v>19</v>
      </c>
      <c r="AI29" s="22"/>
      <c r="AJ29" s="22">
        <f t="shared" si="3"/>
        <v>28</v>
      </c>
      <c r="AK29" s="22">
        <f t="shared" si="3"/>
        <v>21</v>
      </c>
      <c r="AL29" s="22">
        <f t="shared" si="3"/>
        <v>15</v>
      </c>
      <c r="AM29" s="22">
        <f t="shared" si="3"/>
        <v>18</v>
      </c>
      <c r="AN29" s="22">
        <f t="shared" si="3"/>
        <v>7</v>
      </c>
      <c r="AO29" s="22">
        <f t="shared" si="3"/>
        <v>5</v>
      </c>
      <c r="AP29" s="22">
        <f t="shared" si="3"/>
        <v>13</v>
      </c>
      <c r="AQ29" s="22">
        <f t="shared" si="3"/>
        <v>45</v>
      </c>
      <c r="AR29" s="22">
        <f t="shared" si="3"/>
        <v>9</v>
      </c>
      <c r="AS29" s="22"/>
      <c r="AT29" s="22">
        <f>SUM(AT6:AT28)</f>
        <v>8</v>
      </c>
      <c r="AU29" s="22"/>
      <c r="AV29" s="20">
        <f t="shared" si="0"/>
        <v>897</v>
      </c>
    </row>
    <row r="30" spans="1:49" ht="14.1" customHeight="1" x14ac:dyDescent="0.3">
      <c r="A30" s="23" t="s">
        <v>68</v>
      </c>
      <c r="B30" s="23"/>
      <c r="C30" s="23"/>
      <c r="D30" s="23">
        <v>240</v>
      </c>
      <c r="E30" s="24"/>
      <c r="F30" s="24">
        <v>225</v>
      </c>
      <c r="G30" s="24"/>
      <c r="H30" s="24">
        <v>210</v>
      </c>
      <c r="I30" s="24">
        <v>300</v>
      </c>
      <c r="J30" s="24">
        <v>240</v>
      </c>
      <c r="K30" s="24">
        <v>240</v>
      </c>
      <c r="L30" s="24">
        <v>210</v>
      </c>
      <c r="M30" s="6">
        <v>395</v>
      </c>
      <c r="N30" s="24">
        <v>240</v>
      </c>
      <c r="O30" s="24">
        <v>180</v>
      </c>
      <c r="P30" s="24">
        <v>240</v>
      </c>
      <c r="Q30" s="6">
        <v>165</v>
      </c>
      <c r="R30" s="6">
        <v>210</v>
      </c>
      <c r="S30" s="6">
        <v>75</v>
      </c>
      <c r="T30" s="6"/>
      <c r="U30" s="6">
        <v>375</v>
      </c>
      <c r="V30" s="6">
        <v>180</v>
      </c>
      <c r="W30" s="6">
        <v>180</v>
      </c>
      <c r="X30" s="6"/>
      <c r="Y30" s="6">
        <v>180</v>
      </c>
      <c r="Z30" s="6">
        <v>180</v>
      </c>
      <c r="AA30" s="6">
        <v>185</v>
      </c>
      <c r="AB30" s="6">
        <v>210</v>
      </c>
      <c r="AC30" s="6">
        <v>180</v>
      </c>
      <c r="AD30" s="6">
        <v>180</v>
      </c>
      <c r="AE30" s="6"/>
      <c r="AF30" s="6"/>
      <c r="AG30" s="6">
        <v>200</v>
      </c>
      <c r="AH30" s="6">
        <v>195</v>
      </c>
      <c r="AI30" s="6"/>
      <c r="AJ30" s="6">
        <v>240</v>
      </c>
      <c r="AK30" s="6">
        <v>180</v>
      </c>
      <c r="AL30" s="6">
        <v>210</v>
      </c>
      <c r="AM30" s="6">
        <v>190</v>
      </c>
      <c r="AN30" s="6">
        <v>240</v>
      </c>
      <c r="AO30" s="6">
        <v>180</v>
      </c>
      <c r="AP30" s="6">
        <v>200</v>
      </c>
      <c r="AQ30" s="6">
        <v>240</v>
      </c>
      <c r="AR30" s="6">
        <v>150</v>
      </c>
      <c r="AS30" s="6"/>
      <c r="AT30" s="6">
        <v>195</v>
      </c>
      <c r="AU30" s="6"/>
      <c r="AV30" s="20">
        <f t="shared" si="0"/>
        <v>7440</v>
      </c>
    </row>
    <row r="31" spans="1:49" ht="14.1" customHeight="1" x14ac:dyDescent="0.3">
      <c r="A31" s="25" t="s">
        <v>69</v>
      </c>
      <c r="B31" s="25"/>
      <c r="C31" s="25"/>
      <c r="D31" s="25">
        <f>D29/D30*60</f>
        <v>4</v>
      </c>
      <c r="E31" s="25"/>
      <c r="F31" s="25">
        <f>F29/F30*60</f>
        <v>6.6666666666666661</v>
      </c>
      <c r="G31" s="25"/>
      <c r="H31" s="25">
        <f t="shared" ref="H31:S31" si="4">H29/H30*60</f>
        <v>8.8571428571428577</v>
      </c>
      <c r="I31" s="25">
        <f t="shared" si="4"/>
        <v>2.2000000000000002</v>
      </c>
      <c r="J31" s="25">
        <f t="shared" si="4"/>
        <v>0.75</v>
      </c>
      <c r="K31" s="25">
        <f t="shared" si="4"/>
        <v>2.25</v>
      </c>
      <c r="L31" s="25">
        <f t="shared" si="4"/>
        <v>4</v>
      </c>
      <c r="M31" s="25">
        <f t="shared" si="4"/>
        <v>27.645569620253166</v>
      </c>
      <c r="N31" s="25">
        <f t="shared" si="4"/>
        <v>7.5</v>
      </c>
      <c r="O31" s="25">
        <f t="shared" si="4"/>
        <v>6</v>
      </c>
      <c r="P31" s="25">
        <f t="shared" si="4"/>
        <v>7.25</v>
      </c>
      <c r="Q31" s="25">
        <f t="shared" si="4"/>
        <v>5.8181818181818183</v>
      </c>
      <c r="R31" s="25">
        <f t="shared" si="4"/>
        <v>8</v>
      </c>
      <c r="S31" s="25">
        <f t="shared" si="4"/>
        <v>24.8</v>
      </c>
      <c r="T31" s="25"/>
      <c r="U31" s="25">
        <f>U29/U30*60</f>
        <v>5.44</v>
      </c>
      <c r="V31" s="25">
        <f>V29/V30*60</f>
        <v>6.333333333333333</v>
      </c>
      <c r="W31" s="25">
        <f>W29/W30*60</f>
        <v>0</v>
      </c>
      <c r="X31" s="25"/>
      <c r="Y31" s="25">
        <f t="shared" ref="Y31:AD31" si="5">Y29/Y30*60</f>
        <v>11</v>
      </c>
      <c r="Z31" s="25">
        <f t="shared" si="5"/>
        <v>17.333333333333332</v>
      </c>
      <c r="AA31" s="25">
        <f t="shared" si="5"/>
        <v>7.4594594594594597</v>
      </c>
      <c r="AB31" s="25">
        <f t="shared" si="5"/>
        <v>12.285714285714285</v>
      </c>
      <c r="AC31" s="25">
        <f t="shared" si="5"/>
        <v>2.666666666666667</v>
      </c>
      <c r="AD31" s="25">
        <f t="shared" si="5"/>
        <v>16</v>
      </c>
      <c r="AE31" s="25"/>
      <c r="AF31" s="25"/>
      <c r="AG31" s="25">
        <f t="shared" ref="AG31:AR31" si="6">AG29/AG30*60</f>
        <v>1.7999999999999998</v>
      </c>
      <c r="AH31" s="25">
        <f t="shared" si="6"/>
        <v>5.8461538461538458</v>
      </c>
      <c r="AI31" s="25"/>
      <c r="AJ31" s="25">
        <f t="shared" si="6"/>
        <v>7</v>
      </c>
      <c r="AK31" s="25">
        <f t="shared" si="6"/>
        <v>7</v>
      </c>
      <c r="AL31" s="25">
        <f t="shared" si="6"/>
        <v>4.2857142857142856</v>
      </c>
      <c r="AM31" s="25">
        <f t="shared" si="6"/>
        <v>5.6842105263157894</v>
      </c>
      <c r="AN31" s="25">
        <f t="shared" si="6"/>
        <v>1.75</v>
      </c>
      <c r="AO31" s="25">
        <f t="shared" si="6"/>
        <v>1.6666666666666665</v>
      </c>
      <c r="AP31" s="25">
        <f t="shared" si="6"/>
        <v>3.9000000000000004</v>
      </c>
      <c r="AQ31" s="25">
        <f t="shared" si="6"/>
        <v>11.25</v>
      </c>
      <c r="AR31" s="25">
        <f t="shared" si="6"/>
        <v>3.5999999999999996</v>
      </c>
      <c r="AS31" s="25"/>
      <c r="AT31" s="25">
        <f>AT29/AT30*60</f>
        <v>2.4615384615384617</v>
      </c>
      <c r="AU31" s="25"/>
      <c r="AV31" s="26">
        <f>AV29/AV30*60</f>
        <v>7.2338709677419351</v>
      </c>
    </row>
    <row r="32" spans="1:49" ht="24.75" customHeight="1" x14ac:dyDescent="0.3">
      <c r="A32" s="21" t="s">
        <v>70</v>
      </c>
      <c r="B32" s="21">
        <f>B29</f>
        <v>0</v>
      </c>
      <c r="C32" s="21">
        <f>B32+C29</f>
        <v>0</v>
      </c>
      <c r="D32" s="21">
        <f>C32+D29</f>
        <v>16</v>
      </c>
      <c r="E32" s="21">
        <f t="shared" ref="E32:AU32" si="7">D32+E29</f>
        <v>16</v>
      </c>
      <c r="F32" s="21">
        <f t="shared" si="7"/>
        <v>41</v>
      </c>
      <c r="G32" s="21">
        <f t="shared" si="7"/>
        <v>41</v>
      </c>
      <c r="H32" s="21">
        <f t="shared" si="7"/>
        <v>72</v>
      </c>
      <c r="I32" s="21">
        <f t="shared" si="7"/>
        <v>83</v>
      </c>
      <c r="J32" s="21">
        <f t="shared" si="7"/>
        <v>86</v>
      </c>
      <c r="K32" s="21">
        <f t="shared" si="7"/>
        <v>95</v>
      </c>
      <c r="L32" s="21">
        <f t="shared" si="7"/>
        <v>109</v>
      </c>
      <c r="M32" s="21">
        <f t="shared" si="7"/>
        <v>291</v>
      </c>
      <c r="N32" s="21">
        <f t="shared" si="7"/>
        <v>321</v>
      </c>
      <c r="O32" s="21">
        <f t="shared" si="7"/>
        <v>339</v>
      </c>
      <c r="P32" s="21">
        <f t="shared" si="7"/>
        <v>368</v>
      </c>
      <c r="Q32" s="21">
        <f t="shared" si="7"/>
        <v>384</v>
      </c>
      <c r="R32" s="21">
        <f t="shared" si="7"/>
        <v>412</v>
      </c>
      <c r="S32" s="21">
        <f t="shared" si="7"/>
        <v>443</v>
      </c>
      <c r="T32" s="21">
        <f t="shared" si="7"/>
        <v>443</v>
      </c>
      <c r="U32" s="21">
        <f t="shared" si="7"/>
        <v>477</v>
      </c>
      <c r="V32" s="21">
        <f t="shared" si="7"/>
        <v>496</v>
      </c>
      <c r="W32" s="21">
        <f t="shared" si="7"/>
        <v>496</v>
      </c>
      <c r="X32" s="21">
        <f t="shared" si="7"/>
        <v>496</v>
      </c>
      <c r="Y32" s="21">
        <f t="shared" si="7"/>
        <v>529</v>
      </c>
      <c r="Z32" s="21">
        <f t="shared" si="7"/>
        <v>581</v>
      </c>
      <c r="AA32" s="21">
        <f t="shared" si="7"/>
        <v>604</v>
      </c>
      <c r="AB32" s="21">
        <f t="shared" si="7"/>
        <v>647</v>
      </c>
      <c r="AC32" s="21">
        <f t="shared" si="7"/>
        <v>655</v>
      </c>
      <c r="AD32" s="21">
        <f t="shared" si="7"/>
        <v>703</v>
      </c>
      <c r="AE32" s="21">
        <f t="shared" si="7"/>
        <v>703</v>
      </c>
      <c r="AF32" s="21">
        <f t="shared" si="7"/>
        <v>703</v>
      </c>
      <c r="AG32" s="21">
        <f t="shared" si="7"/>
        <v>709</v>
      </c>
      <c r="AH32" s="21">
        <f t="shared" si="7"/>
        <v>728</v>
      </c>
      <c r="AI32" s="21">
        <f t="shared" si="7"/>
        <v>728</v>
      </c>
      <c r="AJ32" s="21">
        <f t="shared" si="7"/>
        <v>756</v>
      </c>
      <c r="AK32" s="21">
        <f t="shared" si="7"/>
        <v>777</v>
      </c>
      <c r="AL32" s="21">
        <f t="shared" si="7"/>
        <v>792</v>
      </c>
      <c r="AM32" s="21">
        <f t="shared" si="7"/>
        <v>810</v>
      </c>
      <c r="AN32" s="21">
        <f t="shared" si="7"/>
        <v>817</v>
      </c>
      <c r="AO32" s="21">
        <f t="shared" si="7"/>
        <v>822</v>
      </c>
      <c r="AP32" s="21">
        <f t="shared" si="7"/>
        <v>835</v>
      </c>
      <c r="AQ32" s="21">
        <f t="shared" si="7"/>
        <v>880</v>
      </c>
      <c r="AR32" s="21">
        <f t="shared" si="7"/>
        <v>889</v>
      </c>
      <c r="AS32" s="21">
        <f t="shared" si="7"/>
        <v>889</v>
      </c>
      <c r="AT32" s="21">
        <f t="shared" si="7"/>
        <v>897</v>
      </c>
      <c r="AU32" s="21">
        <f t="shared" si="7"/>
        <v>897</v>
      </c>
    </row>
    <row r="33" spans="1:50" ht="228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27"/>
      <c r="N33" s="1"/>
      <c r="O33" s="1"/>
      <c r="P33" s="27"/>
      <c r="AV33" s="27"/>
    </row>
    <row r="34" spans="1:50" ht="19.2" customHeight="1" x14ac:dyDescent="0.3">
      <c r="A34" s="21"/>
      <c r="B34" s="37"/>
      <c r="C34" s="37"/>
      <c r="D34" s="37"/>
      <c r="E34" s="4" t="s">
        <v>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5"/>
      <c r="AG34" s="5" t="s">
        <v>2</v>
      </c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</row>
    <row r="35" spans="1:50" ht="66.75" customHeight="1" x14ac:dyDescent="0.35">
      <c r="A35" s="28" t="s">
        <v>71</v>
      </c>
      <c r="B35" s="7">
        <v>1</v>
      </c>
      <c r="C35" s="7">
        <v>2</v>
      </c>
      <c r="D35" s="7">
        <v>3</v>
      </c>
      <c r="E35" s="7">
        <v>4</v>
      </c>
      <c r="F35" s="7">
        <v>5</v>
      </c>
      <c r="G35" s="7">
        <v>6</v>
      </c>
      <c r="H35" s="7">
        <v>7</v>
      </c>
      <c r="I35" s="7">
        <v>8</v>
      </c>
      <c r="J35" s="7">
        <v>9</v>
      </c>
      <c r="K35" s="7">
        <v>10</v>
      </c>
      <c r="L35" s="7">
        <v>11</v>
      </c>
      <c r="M35" s="7">
        <v>12</v>
      </c>
      <c r="N35" s="7">
        <v>13</v>
      </c>
      <c r="O35" s="7">
        <v>14</v>
      </c>
      <c r="P35" s="7">
        <v>15</v>
      </c>
      <c r="Q35" s="7">
        <v>16</v>
      </c>
      <c r="R35" s="7">
        <v>17</v>
      </c>
      <c r="S35" s="7">
        <v>18</v>
      </c>
      <c r="T35" s="7">
        <v>19</v>
      </c>
      <c r="U35" s="7">
        <v>20</v>
      </c>
      <c r="V35" s="7">
        <v>21</v>
      </c>
      <c r="W35" s="7">
        <v>22</v>
      </c>
      <c r="X35" s="7">
        <v>23</v>
      </c>
      <c r="Y35" s="7">
        <v>24</v>
      </c>
      <c r="Z35" s="7">
        <v>25</v>
      </c>
      <c r="AA35" s="7">
        <v>26</v>
      </c>
      <c r="AB35" s="7">
        <v>27</v>
      </c>
      <c r="AC35" s="7">
        <v>28</v>
      </c>
      <c r="AD35" s="7">
        <v>29</v>
      </c>
      <c r="AE35" s="7">
        <v>30</v>
      </c>
      <c r="AF35" s="8">
        <v>1</v>
      </c>
      <c r="AG35" s="8">
        <v>2</v>
      </c>
      <c r="AH35" s="8">
        <v>3</v>
      </c>
      <c r="AI35" s="8">
        <v>4</v>
      </c>
      <c r="AJ35" s="8">
        <v>5</v>
      </c>
      <c r="AK35" s="8">
        <v>6</v>
      </c>
      <c r="AL35" s="8">
        <v>7</v>
      </c>
      <c r="AM35" s="8">
        <v>8</v>
      </c>
      <c r="AN35" s="8">
        <v>9</v>
      </c>
      <c r="AO35" s="8">
        <v>10</v>
      </c>
      <c r="AP35" s="8">
        <v>11</v>
      </c>
      <c r="AQ35" s="8">
        <v>12</v>
      </c>
      <c r="AR35" s="8">
        <v>13</v>
      </c>
      <c r="AS35" s="8">
        <v>14</v>
      </c>
      <c r="AT35" s="8">
        <v>15</v>
      </c>
      <c r="AU35" s="8">
        <v>16</v>
      </c>
    </row>
    <row r="36" spans="1:50" ht="14.1" customHeight="1" x14ac:dyDescent="0.3">
      <c r="A36" s="19" t="s">
        <v>72</v>
      </c>
      <c r="B36" s="6"/>
      <c r="C36" s="6"/>
      <c r="D36" s="6">
        <v>132</v>
      </c>
      <c r="E36" s="6"/>
      <c r="F36" s="6">
        <v>10</v>
      </c>
      <c r="G36" s="6"/>
      <c r="H36" s="6">
        <v>331</v>
      </c>
      <c r="I36" s="6">
        <v>158</v>
      </c>
      <c r="J36" s="6">
        <v>64</v>
      </c>
      <c r="K36" s="6">
        <v>20</v>
      </c>
      <c r="L36" s="6">
        <v>25</v>
      </c>
      <c r="M36" s="6">
        <v>108</v>
      </c>
      <c r="N36" s="6">
        <v>25</v>
      </c>
      <c r="O36" s="6">
        <v>28</v>
      </c>
      <c r="P36" s="6">
        <v>21</v>
      </c>
      <c r="Q36" s="6">
        <v>10</v>
      </c>
      <c r="R36" s="6"/>
      <c r="S36" s="6" t="s">
        <v>73</v>
      </c>
      <c r="T36" s="6"/>
      <c r="U36" s="6" t="s">
        <v>73</v>
      </c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W36" s="19" t="s">
        <v>74</v>
      </c>
      <c r="AX36" s="19"/>
    </row>
    <row r="37" spans="1:50" ht="14.1" customHeight="1" x14ac:dyDescent="0.3">
      <c r="A37" s="19" t="s">
        <v>75</v>
      </c>
      <c r="B37" s="6"/>
      <c r="C37" s="6"/>
      <c r="D37" s="6"/>
      <c r="E37" s="6"/>
      <c r="F37" s="6"/>
      <c r="G37" s="6"/>
      <c r="H37" s="6"/>
      <c r="I37" s="6">
        <v>1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>
        <v>4</v>
      </c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W37" s="19" t="s">
        <v>76</v>
      </c>
      <c r="AX37" s="19"/>
    </row>
    <row r="38" spans="1:50" ht="14.1" customHeight="1" x14ac:dyDescent="0.3">
      <c r="A38" s="19" t="s">
        <v>77</v>
      </c>
      <c r="B38" s="6"/>
      <c r="C38" s="6"/>
      <c r="D38" s="6"/>
      <c r="E38" s="6"/>
      <c r="F38" s="6"/>
      <c r="G38" s="6"/>
      <c r="H38" s="6"/>
      <c r="I38" s="6">
        <v>2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W38" s="19" t="s">
        <v>78</v>
      </c>
      <c r="AX38" s="19"/>
    </row>
    <row r="39" spans="1:50" ht="14.1" customHeight="1" x14ac:dyDescent="0.3">
      <c r="A39" s="19" t="s">
        <v>79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>
        <v>700</v>
      </c>
      <c r="N39" s="6"/>
      <c r="O39" s="6"/>
      <c r="P39" s="6"/>
      <c r="Q39" s="6"/>
      <c r="R39" s="6"/>
      <c r="S39" s="6">
        <v>300</v>
      </c>
      <c r="T39" s="6"/>
      <c r="U39" s="6" t="s">
        <v>73</v>
      </c>
      <c r="V39" s="24">
        <v>1100</v>
      </c>
      <c r="W39" s="6"/>
      <c r="X39" s="6"/>
      <c r="Y39" s="6"/>
      <c r="Z39" s="6"/>
      <c r="AA39" s="6"/>
      <c r="AB39" s="6"/>
      <c r="AC39" s="6"/>
      <c r="AD39" s="6">
        <v>200</v>
      </c>
      <c r="AE39" s="6"/>
      <c r="AF39" s="6"/>
      <c r="AG39" s="6">
        <v>10</v>
      </c>
      <c r="AH39" s="6"/>
      <c r="AI39" s="6"/>
      <c r="AJ39" s="6">
        <v>150</v>
      </c>
      <c r="AK39" s="6"/>
      <c r="AL39" s="6"/>
      <c r="AM39" s="6" t="s">
        <v>80</v>
      </c>
      <c r="AN39" s="6" t="s">
        <v>81</v>
      </c>
      <c r="AO39" s="6" t="s">
        <v>82</v>
      </c>
      <c r="AP39" s="6">
        <v>360</v>
      </c>
      <c r="AQ39" s="6">
        <v>922</v>
      </c>
      <c r="AR39" s="6"/>
      <c r="AS39" s="6"/>
      <c r="AT39" s="6"/>
      <c r="AU39" s="6"/>
      <c r="AW39" s="19" t="s">
        <v>83</v>
      </c>
      <c r="AX39" s="19"/>
    </row>
    <row r="40" spans="1:50" ht="14.1" customHeight="1" x14ac:dyDescent="0.3">
      <c r="A40" s="19" t="s">
        <v>84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>
        <v>1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W40" s="19" t="s">
        <v>85</v>
      </c>
      <c r="AX40" s="19"/>
    </row>
    <row r="41" spans="1:50" ht="12.75" customHeight="1" x14ac:dyDescent="0.3">
      <c r="A41" s="19" t="s">
        <v>86</v>
      </c>
      <c r="B41" s="6"/>
      <c r="C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>
        <v>2</v>
      </c>
      <c r="T41" s="6"/>
      <c r="U41" s="6"/>
      <c r="V41" s="6"/>
      <c r="W41" s="6">
        <v>28</v>
      </c>
      <c r="X41" s="6"/>
      <c r="Y41" s="6"/>
      <c r="Z41" s="6"/>
      <c r="AA41" s="6"/>
      <c r="AB41" s="6"/>
      <c r="AC41" s="6"/>
      <c r="AD41" s="6">
        <v>25</v>
      </c>
      <c r="AE41" s="6"/>
      <c r="AF41" s="6"/>
      <c r="AG41" s="6"/>
      <c r="AH41" s="6"/>
      <c r="AI41" s="6"/>
      <c r="AJ41" s="6"/>
      <c r="AK41" s="6"/>
      <c r="AL41" s="6">
        <v>16</v>
      </c>
      <c r="AM41" s="6">
        <v>2</v>
      </c>
      <c r="AN41" s="6">
        <v>139</v>
      </c>
      <c r="AO41" s="6"/>
      <c r="AP41" s="6">
        <v>128</v>
      </c>
      <c r="AQ41" s="6">
        <v>8</v>
      </c>
      <c r="AR41" s="6"/>
      <c r="AS41" s="6"/>
      <c r="AT41" s="6"/>
      <c r="AU41" s="6"/>
      <c r="AW41" s="19" t="s">
        <v>87</v>
      </c>
      <c r="AX41" s="19"/>
    </row>
    <row r="42" spans="1:50" ht="14.1" customHeight="1" x14ac:dyDescent="0.3">
      <c r="A42" s="19" t="s">
        <v>88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>
        <v>150</v>
      </c>
      <c r="O42" s="6"/>
      <c r="P42" s="6"/>
      <c r="Q42" s="6"/>
      <c r="R42" s="6">
        <v>29</v>
      </c>
      <c r="S42" s="6"/>
      <c r="T42" s="6"/>
      <c r="U42" s="6">
        <v>6</v>
      </c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>
        <v>6</v>
      </c>
      <c r="AL42" s="6">
        <v>4</v>
      </c>
      <c r="AM42" s="6">
        <v>4</v>
      </c>
      <c r="AN42" s="6"/>
      <c r="AO42" s="6"/>
      <c r="AP42" s="6"/>
      <c r="AQ42" s="6">
        <v>6</v>
      </c>
      <c r="AR42" s="6"/>
      <c r="AS42" s="6"/>
      <c r="AT42" s="6"/>
      <c r="AU42" s="6"/>
      <c r="AW42" s="19" t="s">
        <v>89</v>
      </c>
      <c r="AX42" s="19"/>
    </row>
    <row r="43" spans="1:50" ht="14.1" customHeight="1" x14ac:dyDescent="0.3">
      <c r="A43" s="19" t="s">
        <v>90</v>
      </c>
      <c r="B43" s="6"/>
      <c r="C43" s="6"/>
      <c r="D43" s="6"/>
      <c r="E43" s="6"/>
      <c r="F43" s="6"/>
      <c r="G43" s="6"/>
      <c r="H43" s="6"/>
      <c r="I43" s="6">
        <v>2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>
        <v>4</v>
      </c>
      <c r="AC43" s="6"/>
      <c r="AD43" s="6"/>
      <c r="AE43" s="6"/>
      <c r="AF43" s="6"/>
      <c r="AG43" s="6">
        <v>1</v>
      </c>
      <c r="AH43" s="6"/>
      <c r="AI43" s="6"/>
      <c r="AJ43" s="6"/>
      <c r="AK43" s="6"/>
      <c r="AL43" s="6"/>
      <c r="AM43" s="6"/>
      <c r="AN43" s="6"/>
      <c r="AO43" s="6"/>
      <c r="AP43" s="6"/>
      <c r="AQ43" s="6" t="s">
        <v>82</v>
      </c>
      <c r="AR43" s="6"/>
      <c r="AS43" s="6"/>
      <c r="AT43" s="6"/>
      <c r="AU43" s="6"/>
      <c r="AW43" s="19" t="s">
        <v>91</v>
      </c>
      <c r="AX43" s="19"/>
    </row>
    <row r="44" spans="1:50" ht="14.1" customHeight="1" x14ac:dyDescent="0.3">
      <c r="A44" s="19" t="s">
        <v>92</v>
      </c>
      <c r="B44" s="6"/>
      <c r="C44" s="6"/>
      <c r="D44" s="6"/>
      <c r="E44" s="6"/>
      <c r="F44" s="6"/>
      <c r="G44" s="6"/>
      <c r="H44" s="6"/>
      <c r="I44" s="6"/>
      <c r="J44" s="6">
        <v>1</v>
      </c>
      <c r="K44" s="6"/>
      <c r="L44" s="6">
        <v>22</v>
      </c>
      <c r="M44" s="6"/>
      <c r="N44" s="6"/>
      <c r="O44" s="6"/>
      <c r="P44" s="6">
        <v>9</v>
      </c>
      <c r="Q44" s="6">
        <v>15</v>
      </c>
      <c r="R44" s="6">
        <v>7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>
        <v>11</v>
      </c>
      <c r="AH44" s="6"/>
      <c r="AI44" s="6"/>
      <c r="AJ44" s="6">
        <v>25</v>
      </c>
      <c r="AK44" s="6"/>
      <c r="AL44" s="6">
        <v>7</v>
      </c>
      <c r="AM44" s="6">
        <v>15</v>
      </c>
      <c r="AN44" s="6"/>
      <c r="AO44" s="6"/>
      <c r="AP44" s="6">
        <v>10</v>
      </c>
      <c r="AQ44" s="6">
        <v>40</v>
      </c>
      <c r="AR44" s="6"/>
      <c r="AS44" s="6"/>
      <c r="AT44" s="6" t="s">
        <v>82</v>
      </c>
      <c r="AU44" s="6"/>
      <c r="AW44" s="19" t="s">
        <v>93</v>
      </c>
      <c r="AX44" s="19"/>
    </row>
    <row r="45" spans="1:50" ht="14.1" customHeight="1" x14ac:dyDescent="0.3">
      <c r="A45" s="19" t="s">
        <v>94</v>
      </c>
      <c r="B45" s="6"/>
      <c r="C45" s="6"/>
      <c r="D45" s="6"/>
      <c r="E45" s="6"/>
      <c r="F45" s="6"/>
      <c r="G45" s="6"/>
      <c r="H45" s="6"/>
      <c r="I45" s="6">
        <v>1</v>
      </c>
      <c r="J45" s="6">
        <v>5</v>
      </c>
      <c r="K45" s="6"/>
      <c r="L45" s="6"/>
      <c r="M45" s="6"/>
      <c r="N45" s="6"/>
      <c r="O45" s="6"/>
      <c r="P45" s="6">
        <v>75</v>
      </c>
      <c r="Q45" s="6"/>
      <c r="R45" s="6">
        <v>3</v>
      </c>
      <c r="S45" s="6"/>
      <c r="T45" s="6"/>
      <c r="U45" s="6">
        <v>1</v>
      </c>
      <c r="V45" s="6"/>
      <c r="W45" s="6"/>
      <c r="X45" s="6"/>
      <c r="Y45" s="6"/>
      <c r="Z45" s="6"/>
      <c r="AA45" s="6"/>
      <c r="AB45" s="6">
        <v>200</v>
      </c>
      <c r="AC45" s="6">
        <v>20</v>
      </c>
      <c r="AD45" s="6"/>
      <c r="AE45" s="6"/>
      <c r="AF45" s="6"/>
      <c r="AG45" s="6">
        <v>22</v>
      </c>
      <c r="AH45" s="6"/>
      <c r="AI45" s="6"/>
      <c r="AJ45" s="6" t="s">
        <v>81</v>
      </c>
      <c r="AK45" s="6" t="s">
        <v>95</v>
      </c>
      <c r="AL45" s="6" t="s">
        <v>81</v>
      </c>
      <c r="AM45" s="6">
        <v>200</v>
      </c>
      <c r="AN45" s="6" t="s">
        <v>82</v>
      </c>
      <c r="AO45" s="6" t="s">
        <v>82</v>
      </c>
      <c r="AP45" s="6"/>
      <c r="AQ45" s="6" t="s">
        <v>82</v>
      </c>
      <c r="AR45" s="6"/>
      <c r="AS45" s="6"/>
      <c r="AT45" s="6">
        <v>3</v>
      </c>
      <c r="AU45" s="6"/>
      <c r="AW45" s="19" t="s">
        <v>96</v>
      </c>
      <c r="AX45" s="19"/>
    </row>
    <row r="46" spans="1:50" ht="14.1" customHeight="1" x14ac:dyDescent="0.3">
      <c r="A46" s="19" t="s">
        <v>97</v>
      </c>
      <c r="B46" s="6"/>
      <c r="C46" s="6"/>
      <c r="D46" s="6"/>
      <c r="E46" s="6"/>
      <c r="F46" s="6"/>
      <c r="G46" s="6"/>
      <c r="H46" s="6"/>
      <c r="I46" s="6">
        <v>500</v>
      </c>
      <c r="J46" s="6">
        <v>11</v>
      </c>
      <c r="K46" s="6">
        <v>22</v>
      </c>
      <c r="L46" s="6"/>
      <c r="M46" s="6"/>
      <c r="N46" s="6"/>
      <c r="O46" s="6"/>
      <c r="P46" s="6">
        <v>800</v>
      </c>
      <c r="Q46" s="6"/>
      <c r="R46" s="6">
        <v>129</v>
      </c>
      <c r="S46" s="6"/>
      <c r="T46" s="6"/>
      <c r="U46" s="6">
        <v>100</v>
      </c>
      <c r="V46" s="6"/>
      <c r="W46" s="6">
        <v>3</v>
      </c>
      <c r="X46" s="6"/>
      <c r="Y46" s="6"/>
      <c r="Z46" s="6"/>
      <c r="AA46" s="6"/>
      <c r="AB46" s="6">
        <v>2500</v>
      </c>
      <c r="AC46" s="6">
        <v>600</v>
      </c>
      <c r="AD46" s="6">
        <v>50</v>
      </c>
      <c r="AE46" s="6"/>
      <c r="AF46" s="6"/>
      <c r="AG46" s="6">
        <v>31</v>
      </c>
      <c r="AH46" s="6"/>
      <c r="AI46" s="6"/>
      <c r="AJ46" s="6" t="s">
        <v>81</v>
      </c>
      <c r="AK46" s="6"/>
      <c r="AL46" s="6" t="s">
        <v>81</v>
      </c>
      <c r="AM46" s="6"/>
      <c r="AN46" s="6" t="s">
        <v>82</v>
      </c>
      <c r="AO46" s="6" t="s">
        <v>82</v>
      </c>
      <c r="AP46" s="6">
        <v>400</v>
      </c>
      <c r="AQ46" s="6" t="s">
        <v>82</v>
      </c>
      <c r="AR46" s="6"/>
      <c r="AS46" s="6"/>
      <c r="AT46" s="6">
        <v>13</v>
      </c>
      <c r="AU46" s="6"/>
      <c r="AW46" s="19" t="s">
        <v>98</v>
      </c>
      <c r="AX46" s="19"/>
    </row>
    <row r="47" spans="1:50" ht="14.1" customHeight="1" x14ac:dyDescent="0.3">
      <c r="A47" s="19" t="s">
        <v>99</v>
      </c>
      <c r="B47" s="6"/>
      <c r="C47" s="6"/>
      <c r="D47" s="6"/>
      <c r="E47" s="6"/>
      <c r="F47" s="6"/>
      <c r="G47" s="6"/>
      <c r="H47" s="6"/>
      <c r="I47" s="6"/>
      <c r="J47" s="6">
        <v>2</v>
      </c>
      <c r="K47" s="6">
        <v>3</v>
      </c>
      <c r="L47" s="6"/>
      <c r="M47" s="6"/>
      <c r="N47" s="6"/>
      <c r="O47" s="6"/>
      <c r="P47" s="6"/>
      <c r="Q47" s="6"/>
      <c r="R47" s="6">
        <v>2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>
        <v>5</v>
      </c>
      <c r="AD47" s="6"/>
      <c r="AE47" s="6"/>
      <c r="AF47" s="6"/>
      <c r="AG47" s="6">
        <v>8</v>
      </c>
      <c r="AH47" s="6">
        <v>10</v>
      </c>
      <c r="AI47" s="6"/>
      <c r="AJ47" s="6"/>
      <c r="AK47" s="6"/>
      <c r="AL47" s="6"/>
      <c r="AM47" s="6"/>
      <c r="AN47" s="6"/>
      <c r="AO47" s="6"/>
      <c r="AP47" s="6"/>
      <c r="AQ47" s="6" t="s">
        <v>82</v>
      </c>
      <c r="AR47" s="6"/>
      <c r="AS47" s="6"/>
      <c r="AT47" s="6">
        <v>2</v>
      </c>
      <c r="AU47" s="6"/>
      <c r="AW47" s="19" t="s">
        <v>100</v>
      </c>
      <c r="AX47" s="19"/>
    </row>
    <row r="48" spans="1:50" ht="14.1" customHeight="1" x14ac:dyDescent="0.3">
      <c r="A48" s="19" t="s">
        <v>101</v>
      </c>
      <c r="B48" s="6"/>
      <c r="C48" s="6"/>
      <c r="D48" s="6"/>
      <c r="E48" s="6"/>
      <c r="F48" s="6"/>
      <c r="G48" s="6"/>
      <c r="H48" s="6"/>
      <c r="I48" s="6">
        <v>2</v>
      </c>
      <c r="J48" s="6"/>
      <c r="K48" s="6"/>
      <c r="L48" s="6"/>
      <c r="M48" s="6"/>
      <c r="N48" s="6"/>
      <c r="O48" s="6"/>
      <c r="P48" s="6">
        <v>1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W48" s="19" t="s">
        <v>102</v>
      </c>
      <c r="AX48" s="19"/>
    </row>
    <row r="49" spans="1:50" ht="14.1" customHeight="1" x14ac:dyDescent="0.3">
      <c r="A49" s="19" t="s">
        <v>103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>
        <v>1</v>
      </c>
      <c r="AC49" s="6"/>
      <c r="AD49" s="6"/>
      <c r="AE49" s="6"/>
      <c r="AF49" s="6"/>
      <c r="AG49" s="6"/>
      <c r="AH49" s="6"/>
      <c r="AI49" s="6"/>
      <c r="AJ49" s="6"/>
      <c r="AK49" s="6"/>
      <c r="AL49" s="6">
        <v>2</v>
      </c>
      <c r="AM49" s="6"/>
      <c r="AN49" s="6"/>
      <c r="AO49" s="6"/>
      <c r="AP49" s="6"/>
      <c r="AQ49" s="6">
        <v>1</v>
      </c>
      <c r="AR49" s="6"/>
      <c r="AS49" s="6"/>
      <c r="AT49" s="6"/>
      <c r="AU49" s="6"/>
      <c r="AW49" s="19" t="s">
        <v>104</v>
      </c>
      <c r="AX49" s="19"/>
    </row>
    <row r="50" spans="1:50" ht="14.1" customHeight="1" x14ac:dyDescent="0.3">
      <c r="A50" s="19" t="s">
        <v>105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>
        <v>2</v>
      </c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W50" s="19" t="s">
        <v>106</v>
      </c>
      <c r="AX50" s="19"/>
    </row>
    <row r="51" spans="1:50" ht="14.1" customHeight="1" x14ac:dyDescent="0.3">
      <c r="A51" s="19" t="s">
        <v>107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>
        <v>1</v>
      </c>
      <c r="AC51" s="6"/>
      <c r="AD51" s="6"/>
      <c r="AE51" s="6"/>
      <c r="AF51" s="6"/>
      <c r="AG51" s="6">
        <v>1</v>
      </c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W51" s="19" t="s">
        <v>108</v>
      </c>
      <c r="AX51" s="19"/>
    </row>
    <row r="52" spans="1:50" ht="14.1" customHeight="1" x14ac:dyDescent="0.3">
      <c r="A52" s="19" t="s">
        <v>109</v>
      </c>
      <c r="B52" s="6"/>
      <c r="C52" s="6"/>
      <c r="D52" s="6"/>
      <c r="E52" s="6"/>
      <c r="F52" s="6"/>
      <c r="G52" s="6"/>
      <c r="H52" s="6"/>
      <c r="I52" s="6"/>
      <c r="J52" s="6"/>
      <c r="K52" s="6">
        <v>2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>
        <v>1</v>
      </c>
      <c r="AC52" s="6"/>
      <c r="AD52" s="6"/>
      <c r="AE52" s="6"/>
      <c r="AF52" s="6"/>
      <c r="AG52" s="6">
        <v>2</v>
      </c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W52" s="19" t="s">
        <v>110</v>
      </c>
      <c r="AX52" s="19"/>
    </row>
    <row r="53" spans="1:50" ht="14.1" customHeight="1" x14ac:dyDescent="0.3">
      <c r="A53" s="19" t="s">
        <v>111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>
        <v>2</v>
      </c>
      <c r="AC53" s="6"/>
      <c r="AD53" s="6"/>
      <c r="AE53" s="6"/>
      <c r="AF53" s="6"/>
      <c r="AG53" s="6">
        <v>3</v>
      </c>
      <c r="AH53" s="6"/>
      <c r="AI53" s="6"/>
      <c r="AJ53" s="6"/>
      <c r="AK53" s="6"/>
      <c r="AL53" s="6"/>
      <c r="AM53" s="6"/>
      <c r="AN53" s="6"/>
      <c r="AO53" s="6">
        <v>5</v>
      </c>
      <c r="AP53" s="6">
        <v>10</v>
      </c>
      <c r="AQ53" s="6" t="s">
        <v>81</v>
      </c>
      <c r="AR53" s="6" t="s">
        <v>81</v>
      </c>
      <c r="AS53" s="6"/>
      <c r="AT53" s="6">
        <v>260</v>
      </c>
      <c r="AU53" s="6"/>
      <c r="AW53" s="19" t="s">
        <v>112</v>
      </c>
      <c r="AX53" s="29"/>
    </row>
    <row r="54" spans="1:50" ht="14.1" customHeight="1" x14ac:dyDescent="0.3">
      <c r="A54" s="19" t="s">
        <v>113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>
        <v>2</v>
      </c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W54" s="19" t="s">
        <v>122</v>
      </c>
      <c r="AX54" s="29"/>
    </row>
    <row r="55" spans="1:50" ht="14.1" customHeight="1" x14ac:dyDescent="0.3">
      <c r="A55" s="19" t="s">
        <v>114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>
        <v>1</v>
      </c>
      <c r="AC55" s="6"/>
      <c r="AD55" s="6"/>
      <c r="AE55" s="6"/>
      <c r="AF55" s="6"/>
      <c r="AG55" s="6">
        <v>1</v>
      </c>
      <c r="AH55" s="6"/>
      <c r="AI55" s="6"/>
      <c r="AJ55" s="6"/>
      <c r="AK55" s="6"/>
      <c r="AL55" s="6"/>
      <c r="AM55" s="6"/>
      <c r="AN55" s="6"/>
      <c r="AO55" s="6"/>
      <c r="AP55" s="6"/>
      <c r="AQ55" s="6" t="s">
        <v>82</v>
      </c>
      <c r="AR55" s="6">
        <v>17</v>
      </c>
      <c r="AS55" s="6"/>
      <c r="AT55" s="6">
        <v>29</v>
      </c>
      <c r="AU55" s="6"/>
      <c r="AW55" s="19" t="s">
        <v>115</v>
      </c>
      <c r="AX55" s="29"/>
    </row>
    <row r="56" spans="1:50" ht="14.1" customHeight="1" x14ac:dyDescent="0.3">
      <c r="A56" s="19" t="s">
        <v>116</v>
      </c>
      <c r="B56" s="23"/>
      <c r="C56" s="23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>
        <v>2</v>
      </c>
      <c r="X56" s="6"/>
      <c r="Y56" s="6">
        <v>10</v>
      </c>
      <c r="Z56" s="6"/>
      <c r="AA56" s="6"/>
      <c r="AB56" s="6"/>
      <c r="AC56" s="6"/>
      <c r="AD56" s="6"/>
      <c r="AE56" s="6"/>
      <c r="AF56" s="6"/>
      <c r="AG56" s="6">
        <v>166</v>
      </c>
      <c r="AH56" s="6"/>
      <c r="AI56" s="6"/>
      <c r="AJ56" s="6" t="s">
        <v>81</v>
      </c>
      <c r="AK56" s="6"/>
      <c r="AL56" s="6">
        <v>15</v>
      </c>
      <c r="AM56" s="6">
        <v>13</v>
      </c>
      <c r="AN56" s="6">
        <v>52</v>
      </c>
      <c r="AO56" s="6">
        <v>59</v>
      </c>
      <c r="AP56" s="6">
        <v>33</v>
      </c>
      <c r="AQ56" s="6">
        <v>80</v>
      </c>
      <c r="AR56" s="6"/>
      <c r="AS56" s="6"/>
      <c r="AT56" s="6"/>
      <c r="AU56" s="6"/>
      <c r="AW56" s="19" t="s">
        <v>117</v>
      </c>
    </row>
    <row r="57" spans="1:50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N57" s="21"/>
      <c r="O57" s="21"/>
      <c r="P57" s="21"/>
    </row>
    <row r="58" spans="1:50" ht="15.6" x14ac:dyDescent="0.3">
      <c r="A58" s="30" t="s">
        <v>118</v>
      </c>
      <c r="B58" s="31"/>
      <c r="C58" s="31"/>
      <c r="D58" s="31"/>
      <c r="E58" s="21"/>
      <c r="F58" s="21"/>
      <c r="G58" s="21"/>
      <c r="H58" s="21"/>
      <c r="I58" s="21"/>
      <c r="J58" s="21"/>
      <c r="K58" s="21"/>
      <c r="L58" s="21"/>
      <c r="N58" s="21"/>
      <c r="O58" s="21"/>
      <c r="P58" s="21"/>
    </row>
    <row r="59" spans="1:50" x14ac:dyDescent="0.3">
      <c r="A59" s="6" t="s">
        <v>119</v>
      </c>
      <c r="B59" s="6"/>
      <c r="C59" s="6"/>
      <c r="D59" s="6">
        <v>2</v>
      </c>
      <c r="E59" s="6"/>
      <c r="F59" s="6"/>
      <c r="G59" s="6"/>
      <c r="H59" s="6">
        <v>2</v>
      </c>
      <c r="I59" s="6">
        <v>2</v>
      </c>
      <c r="J59" s="6">
        <v>2</v>
      </c>
      <c r="K59" s="6">
        <v>2</v>
      </c>
      <c r="L59" s="6">
        <v>2</v>
      </c>
      <c r="M59" s="6"/>
      <c r="N59" s="6">
        <v>2</v>
      </c>
      <c r="O59" s="6"/>
      <c r="P59" s="6">
        <v>2</v>
      </c>
      <c r="Q59" s="6"/>
      <c r="R59" s="6"/>
      <c r="S59" s="6"/>
      <c r="T59" s="6"/>
      <c r="U59" s="6">
        <v>2</v>
      </c>
      <c r="V59" s="6">
        <v>1</v>
      </c>
      <c r="W59" s="6"/>
      <c r="X59" s="6"/>
      <c r="Y59" s="6"/>
      <c r="Z59" s="6"/>
      <c r="AA59" s="6"/>
      <c r="AB59" s="6">
        <v>1</v>
      </c>
      <c r="AC59" s="6">
        <v>2</v>
      </c>
      <c r="AD59" s="6">
        <v>2</v>
      </c>
      <c r="AE59" s="6"/>
      <c r="AF59" s="6"/>
      <c r="AG59" s="6">
        <v>2</v>
      </c>
      <c r="AH59" s="6"/>
      <c r="AI59" s="6"/>
      <c r="AJ59" s="6">
        <v>2</v>
      </c>
      <c r="AK59" s="6">
        <v>2</v>
      </c>
      <c r="AL59" s="6"/>
      <c r="AM59" s="6">
        <v>1</v>
      </c>
      <c r="AN59" s="6"/>
      <c r="AO59" s="6"/>
      <c r="AP59" s="6">
        <v>2</v>
      </c>
      <c r="AQ59" s="6">
        <v>1</v>
      </c>
      <c r="AR59" s="6"/>
      <c r="AS59" s="6"/>
      <c r="AT59" s="6">
        <v>2</v>
      </c>
      <c r="AU59" s="6"/>
    </row>
    <row r="60" spans="1:50" x14ac:dyDescent="0.3">
      <c r="A60" s="6" t="s">
        <v>44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>
        <v>1</v>
      </c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50" x14ac:dyDescent="0.3">
      <c r="A61" s="6" t="s">
        <v>40</v>
      </c>
      <c r="B61" s="6"/>
      <c r="C61" s="6"/>
      <c r="D61" s="6"/>
      <c r="E61" s="6"/>
      <c r="F61" s="6"/>
      <c r="G61" s="6"/>
      <c r="H61" s="6"/>
      <c r="I61" s="6"/>
      <c r="J61" s="6">
        <v>1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>
        <v>2</v>
      </c>
      <c r="V61" s="6"/>
      <c r="W61" s="6"/>
      <c r="X61" s="6"/>
      <c r="Y61" s="6"/>
      <c r="Z61" s="6"/>
      <c r="AA61" s="6"/>
      <c r="AB61" s="6">
        <v>1</v>
      </c>
      <c r="AC61" s="6"/>
      <c r="AD61" s="6"/>
      <c r="AE61" s="6"/>
      <c r="AF61" s="6"/>
      <c r="AG61" s="6"/>
      <c r="AH61" s="6">
        <v>1</v>
      </c>
      <c r="AI61" s="6"/>
      <c r="AJ61" s="6"/>
      <c r="AK61" s="6">
        <v>1</v>
      </c>
      <c r="AL61" s="6"/>
      <c r="AM61" s="6"/>
      <c r="AN61" s="6">
        <v>1</v>
      </c>
      <c r="AO61" s="6"/>
      <c r="AP61" s="6">
        <v>1</v>
      </c>
      <c r="AQ61" s="6">
        <v>1</v>
      </c>
      <c r="AR61" s="6"/>
      <c r="AS61" s="6"/>
      <c r="AT61" s="6">
        <v>1</v>
      </c>
      <c r="AU61" s="6"/>
    </row>
    <row r="62" spans="1:50" x14ac:dyDescent="0.3">
      <c r="A62" s="6" t="s">
        <v>26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>
        <v>1</v>
      </c>
      <c r="Q62" s="6"/>
      <c r="R62" s="6">
        <v>2</v>
      </c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>
        <v>1</v>
      </c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50" x14ac:dyDescent="0.3">
      <c r="A63" s="6" t="s">
        <v>92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>
        <v>15</v>
      </c>
      <c r="AC63" s="6"/>
      <c r="AD63" s="6"/>
      <c r="AE63" s="6"/>
      <c r="AF63" s="6"/>
      <c r="AG63" s="6">
        <v>10</v>
      </c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50" x14ac:dyDescent="0.3">
      <c r="A64" s="6" t="s">
        <v>88</v>
      </c>
      <c r="B64" s="6"/>
      <c r="C64" s="6"/>
      <c r="D64" s="6">
        <v>6</v>
      </c>
      <c r="E64" s="6"/>
      <c r="F64" s="6"/>
      <c r="G64" s="6"/>
      <c r="H64" s="6"/>
      <c r="I64" s="6"/>
      <c r="J64" s="6">
        <v>4</v>
      </c>
      <c r="K64" s="6"/>
      <c r="L64" s="6"/>
      <c r="M64" s="6"/>
      <c r="N64" s="6"/>
      <c r="O64" s="6"/>
      <c r="P64" s="6"/>
      <c r="Q64" s="6">
        <v>2</v>
      </c>
      <c r="R64" s="6">
        <v>2</v>
      </c>
      <c r="S64" s="6"/>
      <c r="T64" s="6"/>
      <c r="U64" s="6"/>
      <c r="V64" s="6"/>
      <c r="W64" s="6"/>
      <c r="X64" s="6"/>
      <c r="Y64" s="6">
        <v>4</v>
      </c>
      <c r="Z64" s="6"/>
      <c r="AA64" s="6"/>
      <c r="AB64" s="6"/>
      <c r="AC64" s="6">
        <v>2</v>
      </c>
      <c r="AD64" s="6">
        <v>3</v>
      </c>
      <c r="AE64" s="6"/>
      <c r="AF64" s="6"/>
      <c r="AG64" s="6">
        <v>2</v>
      </c>
      <c r="AH64" s="6"/>
      <c r="AI64" s="6"/>
      <c r="AJ64" s="6"/>
      <c r="AK64" s="6"/>
      <c r="AL64" s="6"/>
      <c r="AM64" s="6"/>
      <c r="AN64" s="6"/>
      <c r="AO64" s="6"/>
      <c r="AP64" s="6">
        <v>2</v>
      </c>
      <c r="AQ64" s="6"/>
      <c r="AR64" s="6"/>
      <c r="AS64" s="6"/>
      <c r="AT64" s="6"/>
      <c r="AU64" s="6"/>
    </row>
    <row r="65" spans="1:48" x14ac:dyDescent="0.3">
      <c r="A65" s="6" t="s">
        <v>28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8" x14ac:dyDescent="0.3">
      <c r="A66" s="32" t="s">
        <v>120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>
        <v>1</v>
      </c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8" spans="1:48" ht="25.8" x14ac:dyDescent="0.5">
      <c r="A68" s="25" t="s">
        <v>121</v>
      </c>
      <c r="B68" s="25"/>
      <c r="C68" s="25"/>
      <c r="D68" s="25">
        <v>1</v>
      </c>
      <c r="E68" s="25"/>
      <c r="F68" s="25">
        <v>3</v>
      </c>
      <c r="G68" s="25"/>
      <c r="H68" s="25">
        <v>1</v>
      </c>
      <c r="I68" s="25">
        <v>3</v>
      </c>
      <c r="J68" s="25">
        <v>1</v>
      </c>
      <c r="K68" s="25">
        <v>2</v>
      </c>
      <c r="L68" s="25">
        <v>22</v>
      </c>
      <c r="M68" s="33">
        <v>7</v>
      </c>
      <c r="N68" s="25">
        <v>7</v>
      </c>
      <c r="O68" s="25">
        <v>1</v>
      </c>
      <c r="P68" s="25">
        <v>5</v>
      </c>
      <c r="Q68" s="33">
        <v>7</v>
      </c>
      <c r="R68" s="33">
        <v>5</v>
      </c>
      <c r="S68" s="33">
        <v>3</v>
      </c>
      <c r="T68" s="33"/>
      <c r="U68" s="33">
        <v>4</v>
      </c>
      <c r="V68" s="33">
        <v>8</v>
      </c>
      <c r="W68" s="33">
        <v>1</v>
      </c>
      <c r="X68" s="33"/>
      <c r="Y68" s="33">
        <v>9</v>
      </c>
      <c r="Z68" s="33">
        <v>22</v>
      </c>
      <c r="AA68" s="33">
        <v>6</v>
      </c>
      <c r="AB68" s="33">
        <v>2</v>
      </c>
      <c r="AC68" s="33">
        <v>9</v>
      </c>
      <c r="AD68" s="33">
        <v>10</v>
      </c>
      <c r="AE68" s="33"/>
      <c r="AF68" s="33"/>
      <c r="AG68" s="33">
        <v>3</v>
      </c>
      <c r="AH68" s="33">
        <v>50</v>
      </c>
      <c r="AI68" s="33"/>
      <c r="AJ68" s="33">
        <v>2</v>
      </c>
      <c r="AK68" s="33">
        <v>7</v>
      </c>
      <c r="AL68" s="33">
        <v>2</v>
      </c>
      <c r="AM68" s="33">
        <v>8</v>
      </c>
      <c r="AN68" s="33"/>
      <c r="AO68" s="33"/>
      <c r="AP68" s="33">
        <v>11</v>
      </c>
      <c r="AQ68" s="33">
        <v>22</v>
      </c>
      <c r="AR68" s="33">
        <v>6</v>
      </c>
      <c r="AS68" s="33"/>
      <c r="AT68" s="33">
        <v>4</v>
      </c>
      <c r="AU68" s="33"/>
      <c r="AV68" s="34">
        <f>SUM(B68:AU68)</f>
        <v>254</v>
      </c>
    </row>
  </sheetData>
  <sheetProtection selectLockedCells="1" selectUnlockedCells="1"/>
  <mergeCells count="4">
    <mergeCell ref="A1:K1"/>
    <mergeCell ref="AV3:AV5"/>
    <mergeCell ref="A33:K33"/>
    <mergeCell ref="B34:D34"/>
  </mergeCells>
  <pageMargins left="0.17777777777777778" right="4.9305555555555554E-2" top="0.1388888888888889" bottom="0.17777777777777778" header="0.51180555555555551" footer="0.51180555555555551"/>
  <pageSetup paperSize="8" scale="95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uibadmin</dc:creator>
  <cp:lastModifiedBy>Emilio Valbuena-Ureña</cp:lastModifiedBy>
  <cp:revision>2</cp:revision>
  <cp:lastPrinted>2021-10-03T06:02:21Z</cp:lastPrinted>
  <dcterms:created xsi:type="dcterms:W3CDTF">2015-12-17T13:03:30Z</dcterms:created>
  <dcterms:modified xsi:type="dcterms:W3CDTF">2021-10-19T09:43:30Z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